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ЗИЛ1" sheetId="1" r:id="rId1"/>
    <sheet name="ЗИЛ2" sheetId="2" r:id="rId2"/>
  </sheets>
  <definedNames>
    <definedName name="_xlnm._FilterDatabase" localSheetId="0" hidden="1">ЗИЛ1!$A$6:$H$365</definedName>
    <definedName name="_xlnm._FilterDatabase" localSheetId="1" hidden="1">ЗИЛ2!$A$11:$H$37</definedName>
    <definedName name="_xlnm.Print_Area" localSheetId="0">ЗИЛ1!$A$1:$K$392</definedName>
    <definedName name="_xlnm.Print_Area" localSheetId="1">ЗИЛ2!$A$14:$G$32</definedName>
  </definedNames>
  <calcPr calcId="124519" refMode="R1C1"/>
</workbook>
</file>

<file path=xl/calcChain.xml><?xml version="1.0" encoding="utf-8"?>
<calcChain xmlns="http://schemas.openxmlformats.org/spreadsheetml/2006/main">
  <c r="G254" i="1"/>
  <c r="G245"/>
  <c r="G246"/>
  <c r="G239"/>
  <c r="G240"/>
  <c r="G241"/>
  <c r="G196"/>
  <c r="G179"/>
  <c r="G180"/>
  <c r="G150"/>
  <c r="G118"/>
  <c r="G100"/>
  <c r="G101"/>
  <c r="G96"/>
  <c r="G93"/>
  <c r="G32"/>
  <c r="G37"/>
  <c r="G17"/>
  <c r="G11"/>
  <c r="G359" l="1"/>
  <c r="F10"/>
  <c r="G10" s="1"/>
  <c r="F12"/>
  <c r="G12" s="1"/>
  <c r="F13"/>
  <c r="G13" s="1"/>
  <c r="F14"/>
  <c r="G14" s="1"/>
  <c r="F15"/>
  <c r="G15" s="1"/>
  <c r="F16"/>
  <c r="G16" s="1"/>
  <c r="F18"/>
  <c r="G18" s="1"/>
  <c r="F19"/>
  <c r="G19" s="1"/>
  <c r="F20"/>
  <c r="G20" s="1"/>
  <c r="F21"/>
  <c r="G21" s="1"/>
  <c r="F22"/>
  <c r="G22" s="1"/>
  <c r="F23"/>
  <c r="G23" s="1"/>
  <c r="F24"/>
  <c r="G24" s="1"/>
  <c r="F25"/>
  <c r="G25" s="1"/>
  <c r="F26"/>
  <c r="G26" s="1"/>
  <c r="F27"/>
  <c r="G27" s="1"/>
  <c r="F28"/>
  <c r="G28" s="1"/>
  <c r="F29"/>
  <c r="G29" s="1"/>
  <c r="F30"/>
  <c r="G30" s="1"/>
  <c r="F31"/>
  <c r="G31" s="1"/>
  <c r="F33"/>
  <c r="G33" s="1"/>
  <c r="F34"/>
  <c r="G34" s="1"/>
  <c r="F35"/>
  <c r="G35" s="1"/>
  <c r="F36"/>
  <c r="G36" s="1"/>
  <c r="F38"/>
  <c r="G38" s="1"/>
  <c r="F39"/>
  <c r="G39" s="1"/>
  <c r="F40"/>
  <c r="G40" s="1"/>
  <c r="F41"/>
  <c r="G41" s="1"/>
  <c r="F42"/>
  <c r="G42" s="1"/>
  <c r="F43"/>
  <c r="G43" s="1"/>
  <c r="F44"/>
  <c r="G44" s="1"/>
  <c r="F45"/>
  <c r="G45" s="1"/>
  <c r="F46"/>
  <c r="G46" s="1"/>
  <c r="F47"/>
  <c r="G47" s="1"/>
  <c r="F48"/>
  <c r="G48" s="1"/>
  <c r="F49"/>
  <c r="G49" s="1"/>
  <c r="F50"/>
  <c r="G50" s="1"/>
  <c r="F51"/>
  <c r="G51" s="1"/>
  <c r="F52"/>
  <c r="G52" s="1"/>
  <c r="F53"/>
  <c r="G53" s="1"/>
  <c r="F54"/>
  <c r="G54" s="1"/>
  <c r="F55"/>
  <c r="G55" s="1"/>
  <c r="F56"/>
  <c r="G56" s="1"/>
  <c r="F57"/>
  <c r="G57" s="1"/>
  <c r="F58"/>
  <c r="G58" s="1"/>
  <c r="F59"/>
  <c r="G59" s="1"/>
  <c r="F60"/>
  <c r="G60" s="1"/>
  <c r="F61"/>
  <c r="G61" s="1"/>
  <c r="F62"/>
  <c r="G62" s="1"/>
  <c r="F63"/>
  <c r="G63" s="1"/>
  <c r="F64"/>
  <c r="G64" s="1"/>
  <c r="F65"/>
  <c r="G65" s="1"/>
  <c r="F66"/>
  <c r="G66" s="1"/>
  <c r="F67"/>
  <c r="G67" s="1"/>
  <c r="F68"/>
  <c r="G68" s="1"/>
  <c r="F69"/>
  <c r="G69" s="1"/>
  <c r="F70"/>
  <c r="G70" s="1"/>
  <c r="F71"/>
  <c r="G71" s="1"/>
  <c r="F72"/>
  <c r="G72" s="1"/>
  <c r="F73"/>
  <c r="G73" s="1"/>
  <c r="F74"/>
  <c r="G74" s="1"/>
  <c r="F75"/>
  <c r="G75" s="1"/>
  <c r="F76"/>
  <c r="G76" s="1"/>
  <c r="F77"/>
  <c r="G77" s="1"/>
  <c r="F78"/>
  <c r="G78" s="1"/>
  <c r="F79"/>
  <c r="G79" s="1"/>
  <c r="F80"/>
  <c r="G80" s="1"/>
  <c r="F81"/>
  <c r="G81" s="1"/>
  <c r="F82"/>
  <c r="G82" s="1"/>
  <c r="F83"/>
  <c r="G83" s="1"/>
  <c r="F84"/>
  <c r="G84" s="1"/>
  <c r="F85"/>
  <c r="G85" s="1"/>
  <c r="F86"/>
  <c r="G86" s="1"/>
  <c r="F87"/>
  <c r="G87" s="1"/>
  <c r="F88"/>
  <c r="G88" s="1"/>
  <c r="F89"/>
  <c r="G89" s="1"/>
  <c r="F90"/>
  <c r="G90" s="1"/>
  <c r="F91"/>
  <c r="G91" s="1"/>
  <c r="F92"/>
  <c r="G92" s="1"/>
  <c r="F94"/>
  <c r="G94" s="1"/>
  <c r="F95"/>
  <c r="G95" s="1"/>
  <c r="F97"/>
  <c r="G97" s="1"/>
  <c r="F98"/>
  <c r="G98" s="1"/>
  <c r="F99"/>
  <c r="G99" s="1"/>
  <c r="F102"/>
  <c r="G102" s="1"/>
  <c r="F103"/>
  <c r="G103" s="1"/>
  <c r="F104"/>
  <c r="G104" s="1"/>
  <c r="F105"/>
  <c r="G105" s="1"/>
  <c r="F106"/>
  <c r="G106" s="1"/>
  <c r="F107"/>
  <c r="G107" s="1"/>
  <c r="F108"/>
  <c r="G108" s="1"/>
  <c r="F109"/>
  <c r="G109" s="1"/>
  <c r="F110"/>
  <c r="G110" s="1"/>
  <c r="F111"/>
  <c r="G111" s="1"/>
  <c r="F112"/>
  <c r="G112" s="1"/>
  <c r="F113"/>
  <c r="G113" s="1"/>
  <c r="F114"/>
  <c r="G114" s="1"/>
  <c r="F115"/>
  <c r="G115" s="1"/>
  <c r="F116"/>
  <c r="G116" s="1"/>
  <c r="F117"/>
  <c r="G117" s="1"/>
  <c r="F119"/>
  <c r="G119" s="1"/>
  <c r="F120"/>
  <c r="G120" s="1"/>
  <c r="F121"/>
  <c r="G121" s="1"/>
  <c r="F122"/>
  <c r="G122" s="1"/>
  <c r="F123"/>
  <c r="G123" s="1"/>
  <c r="F124"/>
  <c r="G124" s="1"/>
  <c r="F125"/>
  <c r="G125" s="1"/>
  <c r="F126"/>
  <c r="G126" s="1"/>
  <c r="F127"/>
  <c r="G127" s="1"/>
  <c r="F128"/>
  <c r="G128" s="1"/>
  <c r="F129"/>
  <c r="G129" s="1"/>
  <c r="F130"/>
  <c r="G130" s="1"/>
  <c r="F131"/>
  <c r="G131" s="1"/>
  <c r="F132"/>
  <c r="G132" s="1"/>
  <c r="F133"/>
  <c r="G133" s="1"/>
  <c r="F134"/>
  <c r="G134" s="1"/>
  <c r="F135"/>
  <c r="G135" s="1"/>
  <c r="F136"/>
  <c r="G136" s="1"/>
  <c r="F137"/>
  <c r="G137" s="1"/>
  <c r="F138"/>
  <c r="G138" s="1"/>
  <c r="F139"/>
  <c r="G139" s="1"/>
  <c r="F140"/>
  <c r="G140" s="1"/>
  <c r="F141"/>
  <c r="G141" s="1"/>
  <c r="F142"/>
  <c r="G142" s="1"/>
  <c r="F143"/>
  <c r="G143" s="1"/>
  <c r="F144"/>
  <c r="G144" s="1"/>
  <c r="F145"/>
  <c r="G145" s="1"/>
  <c r="F146"/>
  <c r="G146" s="1"/>
  <c r="F147"/>
  <c r="G147" s="1"/>
  <c r="F148"/>
  <c r="G148" s="1"/>
  <c r="F149"/>
  <c r="G149" s="1"/>
  <c r="F151"/>
  <c r="G151" s="1"/>
  <c r="F152"/>
  <c r="G152" s="1"/>
  <c r="F153"/>
  <c r="G153" s="1"/>
  <c r="F154"/>
  <c r="G154" s="1"/>
  <c r="F155"/>
  <c r="G155" s="1"/>
  <c r="F156"/>
  <c r="G156" s="1"/>
  <c r="F157"/>
  <c r="G157" s="1"/>
  <c r="F158"/>
  <c r="G158" s="1"/>
  <c r="F159"/>
  <c r="G159" s="1"/>
  <c r="F160"/>
  <c r="G160" s="1"/>
  <c r="F161"/>
  <c r="G161" s="1"/>
  <c r="F162"/>
  <c r="G162" s="1"/>
  <c r="F163"/>
  <c r="G163" s="1"/>
  <c r="F164"/>
  <c r="G164" s="1"/>
  <c r="F165"/>
  <c r="G165" s="1"/>
  <c r="F166"/>
  <c r="G166" s="1"/>
  <c r="F167"/>
  <c r="G167" s="1"/>
  <c r="F168"/>
  <c r="G168" s="1"/>
  <c r="F169"/>
  <c r="G169" s="1"/>
  <c r="F170"/>
  <c r="G170" s="1"/>
  <c r="F171"/>
  <c r="G171" s="1"/>
  <c r="F172"/>
  <c r="G172" s="1"/>
  <c r="F173"/>
  <c r="G173" s="1"/>
  <c r="F174"/>
  <c r="G174" s="1"/>
  <c r="F175"/>
  <c r="G175" s="1"/>
  <c r="F176"/>
  <c r="G176" s="1"/>
  <c r="F177"/>
  <c r="G177" s="1"/>
  <c r="F178"/>
  <c r="G178" s="1"/>
  <c r="F181"/>
  <c r="G181" s="1"/>
  <c r="F182"/>
  <c r="G182" s="1"/>
  <c r="F183"/>
  <c r="G183" s="1"/>
  <c r="F184"/>
  <c r="G184" s="1"/>
  <c r="F185"/>
  <c r="G185" s="1"/>
  <c r="F186"/>
  <c r="G186" s="1"/>
  <c r="F187"/>
  <c r="G187" s="1"/>
  <c r="F188"/>
  <c r="G188" s="1"/>
  <c r="F189"/>
  <c r="G189" s="1"/>
  <c r="F190"/>
  <c r="G190" s="1"/>
  <c r="F191"/>
  <c r="G191" s="1"/>
  <c r="F192"/>
  <c r="G192" s="1"/>
  <c r="F193"/>
  <c r="G193" s="1"/>
  <c r="F194"/>
  <c r="G194" s="1"/>
  <c r="F195"/>
  <c r="G195" s="1"/>
  <c r="F197"/>
  <c r="G197" s="1"/>
  <c r="F198"/>
  <c r="G198" s="1"/>
  <c r="F199"/>
  <c r="G199" s="1"/>
  <c r="F200"/>
  <c r="G200" s="1"/>
  <c r="F201"/>
  <c r="G201" s="1"/>
  <c r="F202"/>
  <c r="G202" s="1"/>
  <c r="F203"/>
  <c r="G203" s="1"/>
  <c r="F204"/>
  <c r="G204" s="1"/>
  <c r="F205"/>
  <c r="G205" s="1"/>
  <c r="F206"/>
  <c r="G206" s="1"/>
  <c r="F207"/>
  <c r="G207" s="1"/>
  <c r="F208"/>
  <c r="G208" s="1"/>
  <c r="F209"/>
  <c r="G209" s="1"/>
  <c r="F210"/>
  <c r="G210" s="1"/>
  <c r="F211"/>
  <c r="G211" s="1"/>
  <c r="F212"/>
  <c r="G212" s="1"/>
  <c r="F213"/>
  <c r="G213" s="1"/>
  <c r="F214"/>
  <c r="G214" s="1"/>
  <c r="F215"/>
  <c r="G215" s="1"/>
  <c r="F216"/>
  <c r="G216" s="1"/>
  <c r="F217"/>
  <c r="G217" s="1"/>
  <c r="F218"/>
  <c r="G218" s="1"/>
  <c r="F219"/>
  <c r="G219" s="1"/>
  <c r="F220"/>
  <c r="G220" s="1"/>
  <c r="F221"/>
  <c r="G221" s="1"/>
  <c r="F222"/>
  <c r="G222" s="1"/>
  <c r="F223"/>
  <c r="G223" s="1"/>
  <c r="F224"/>
  <c r="G224" s="1"/>
  <c r="F225"/>
  <c r="G225" s="1"/>
  <c r="F226"/>
  <c r="G226" s="1"/>
  <c r="F227"/>
  <c r="G227" s="1"/>
  <c r="F228"/>
  <c r="G228" s="1"/>
  <c r="F229"/>
  <c r="G229" s="1"/>
  <c r="F230"/>
  <c r="G230" s="1"/>
  <c r="F231"/>
  <c r="G231" s="1"/>
  <c r="F232"/>
  <c r="G232" s="1"/>
  <c r="F233"/>
  <c r="G233" s="1"/>
  <c r="F234"/>
  <c r="G234" s="1"/>
  <c r="F235"/>
  <c r="G235" s="1"/>
  <c r="F236"/>
  <c r="G236" s="1"/>
  <c r="F237"/>
  <c r="G237" s="1"/>
  <c r="F238"/>
  <c r="G238" s="1"/>
  <c r="F242"/>
  <c r="G242" s="1"/>
  <c r="F243"/>
  <c r="G243" s="1"/>
  <c r="F244"/>
  <c r="G244" s="1"/>
  <c r="F247"/>
  <c r="G247" s="1"/>
  <c r="F248"/>
  <c r="G248" s="1"/>
  <c r="F249"/>
  <c r="G249" s="1"/>
  <c r="F250"/>
  <c r="G250" s="1"/>
  <c r="F251"/>
  <c r="G251" s="1"/>
  <c r="F252"/>
  <c r="G252" s="1"/>
  <c r="F253"/>
  <c r="G253" s="1"/>
  <c r="F255"/>
  <c r="G255" s="1"/>
  <c r="F256"/>
  <c r="G256" s="1"/>
  <c r="F257"/>
  <c r="G257" s="1"/>
  <c r="F258"/>
  <c r="G258" s="1"/>
  <c r="F259"/>
  <c r="G259" s="1"/>
  <c r="F260"/>
  <c r="G260" s="1"/>
  <c r="F261"/>
  <c r="G261" s="1"/>
  <c r="F262"/>
  <c r="G262" s="1"/>
  <c r="F263"/>
  <c r="G263" s="1"/>
  <c r="F264"/>
  <c r="G264" s="1"/>
  <c r="F265"/>
  <c r="G265" s="1"/>
  <c r="F266"/>
  <c r="G266" s="1"/>
  <c r="F267"/>
  <c r="G267" s="1"/>
  <c r="F268"/>
  <c r="G268" s="1"/>
  <c r="F269"/>
  <c r="G269" s="1"/>
  <c r="F270"/>
  <c r="G270" s="1"/>
  <c r="F271"/>
  <c r="G271" s="1"/>
  <c r="F272"/>
  <c r="G272" s="1"/>
  <c r="F273"/>
  <c r="G273" s="1"/>
  <c r="F274"/>
  <c r="G274" s="1"/>
  <c r="F275"/>
  <c r="G275" s="1"/>
  <c r="F276"/>
  <c r="G276" s="1"/>
  <c r="F277"/>
  <c r="G277" s="1"/>
  <c r="F278"/>
  <c r="G278" s="1"/>
  <c r="F279"/>
  <c r="G279" s="1"/>
  <c r="F280"/>
  <c r="G280" s="1"/>
  <c r="F281"/>
  <c r="G281" s="1"/>
  <c r="F282"/>
  <c r="G282" s="1"/>
  <c r="F283"/>
  <c r="G283" s="1"/>
  <c r="F284"/>
  <c r="G284" s="1"/>
  <c r="F285"/>
  <c r="G285" s="1"/>
  <c r="F286"/>
  <c r="G286" s="1"/>
  <c r="F287"/>
  <c r="G287" s="1"/>
  <c r="F288"/>
  <c r="G288" s="1"/>
  <c r="F289"/>
  <c r="G289" s="1"/>
  <c r="F290"/>
  <c r="G290" s="1"/>
  <c r="F291"/>
  <c r="G291" s="1"/>
  <c r="F292"/>
  <c r="G292" s="1"/>
  <c r="F293"/>
  <c r="G293" s="1"/>
  <c r="F294"/>
  <c r="G294" s="1"/>
  <c r="F295"/>
  <c r="G295" s="1"/>
  <c r="F296"/>
  <c r="G296" s="1"/>
  <c r="F297"/>
  <c r="G297" s="1"/>
  <c r="F298"/>
  <c r="G298" s="1"/>
  <c r="F299"/>
  <c r="G299" s="1"/>
  <c r="F300"/>
  <c r="G300" s="1"/>
  <c r="F301"/>
  <c r="G301" s="1"/>
  <c r="F302"/>
  <c r="G302" s="1"/>
  <c r="F303"/>
  <c r="G303" s="1"/>
  <c r="F304"/>
  <c r="G304" s="1"/>
  <c r="F305"/>
  <c r="G305" s="1"/>
  <c r="F306"/>
  <c r="G306" s="1"/>
  <c r="F307"/>
  <c r="G307" s="1"/>
  <c r="F308"/>
  <c r="G308" s="1"/>
  <c r="F309"/>
  <c r="G309" s="1"/>
  <c r="F310"/>
  <c r="G310" s="1"/>
  <c r="F311"/>
  <c r="G311" s="1"/>
  <c r="F312"/>
  <c r="G312" s="1"/>
  <c r="F313"/>
  <c r="G313" s="1"/>
  <c r="F314"/>
  <c r="G314" s="1"/>
  <c r="F315"/>
  <c r="G315" s="1"/>
  <c r="F316"/>
  <c r="G316" s="1"/>
  <c r="F317"/>
  <c r="G317" s="1"/>
  <c r="F318"/>
  <c r="G318" s="1"/>
  <c r="F319"/>
  <c r="G319" s="1"/>
  <c r="F320"/>
  <c r="G320" s="1"/>
  <c r="F321"/>
  <c r="G321" s="1"/>
  <c r="F322"/>
  <c r="G322" s="1"/>
  <c r="F323"/>
  <c r="G323" s="1"/>
  <c r="F324"/>
  <c r="G324" s="1"/>
  <c r="F325"/>
  <c r="G325" s="1"/>
  <c r="F326"/>
  <c r="G326" s="1"/>
  <c r="F327"/>
  <c r="G327" s="1"/>
  <c r="F328"/>
  <c r="G328" s="1"/>
  <c r="F329"/>
  <c r="G329" s="1"/>
  <c r="F330"/>
  <c r="G330" s="1"/>
  <c r="F331"/>
  <c r="G331" s="1"/>
  <c r="F332"/>
  <c r="G332" s="1"/>
  <c r="F333"/>
  <c r="G333" s="1"/>
  <c r="F334"/>
  <c r="G334" s="1"/>
  <c r="F335"/>
  <c r="G335" s="1"/>
  <c r="F336"/>
  <c r="G336" s="1"/>
  <c r="F337"/>
  <c r="G337" s="1"/>
  <c r="F338"/>
  <c r="G338" s="1"/>
  <c r="F339"/>
  <c r="G339" s="1"/>
  <c r="F340"/>
  <c r="G340" s="1"/>
  <c r="F341"/>
  <c r="G341" s="1"/>
  <c r="F342"/>
  <c r="G342" s="1"/>
  <c r="F343"/>
  <c r="G343" s="1"/>
  <c r="F344"/>
  <c r="G344" s="1"/>
  <c r="F345"/>
  <c r="G345" s="1"/>
  <c r="F346"/>
  <c r="G346" s="1"/>
  <c r="F347"/>
  <c r="G347" s="1"/>
  <c r="F348"/>
  <c r="G348" s="1"/>
  <c r="F349"/>
  <c r="G349" s="1"/>
  <c r="F350"/>
  <c r="G350" s="1"/>
  <c r="F351"/>
  <c r="G351" s="1"/>
  <c r="F352"/>
  <c r="G352" s="1"/>
  <c r="F353"/>
  <c r="G353" s="1"/>
  <c r="F354"/>
  <c r="G354" s="1"/>
  <c r="F355"/>
  <c r="G355" s="1"/>
  <c r="F356"/>
  <c r="G356" s="1"/>
  <c r="F357"/>
  <c r="G357" s="1"/>
  <c r="F358"/>
  <c r="G358" s="1"/>
  <c r="F359"/>
  <c r="F360"/>
  <c r="G360" s="1"/>
  <c r="F9"/>
  <c r="G32" i="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9" i="1" l="1"/>
  <c r="G361" s="1"/>
  <c r="F361"/>
  <c r="G33" i="2"/>
  <c r="G34" s="1"/>
  <c r="G362" i="1" l="1"/>
</calcChain>
</file>

<file path=xl/sharedStrings.xml><?xml version="1.0" encoding="utf-8"?>
<sst xmlns="http://schemas.openxmlformats.org/spreadsheetml/2006/main" count="1193" uniqueCount="407">
  <si>
    <t>№п/п</t>
  </si>
  <si>
    <t xml:space="preserve">Наименование  товара </t>
  </si>
  <si>
    <t>Общее количество</t>
  </si>
  <si>
    <t>ИТОГО</t>
  </si>
  <si>
    <t>ед.измер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</si>
  <si>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</si>
  <si>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</si>
  <si>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</si>
  <si>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</si>
  <si>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</si>
  <si>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</si>
  <si>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</si>
  <si>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 xml:space="preserve"> </t>
  </si>
  <si>
    <t xml:space="preserve">Цена без НДС </t>
  </si>
  <si>
    <t>Наименование товара</t>
  </si>
  <si>
    <t xml:space="preserve">Описание товара </t>
  </si>
  <si>
    <t xml:space="preserve">Цена с НДС </t>
  </si>
  <si>
    <t>с 01.01.2014г. по 31.12. 2014г.</t>
  </si>
  <si>
    <t>Начальник транспортного цеха: Швидун Владимир Владимирович (347) 221-54-19, 8-901-817-3904</t>
  </si>
  <si>
    <t>Адрес доставки</t>
  </si>
  <si>
    <t>Спецификация поставки на запасные части к автомобилям марки ЗИЛ</t>
  </si>
  <si>
    <t>Запасные части на автомобили ЗИЛ</t>
  </si>
  <si>
    <t>Амортизатор в сборе ЗИЛ 130-2905006-15</t>
  </si>
  <si>
    <t>Амортизатор кабины 5301 4331-5001076</t>
  </si>
  <si>
    <t>Бак топливный 175л ЗИЛ-130 130Д-1101010-Б</t>
  </si>
  <si>
    <t>Бампер передний ЗИЛ 130 130-2803010</t>
  </si>
  <si>
    <t>Барабан ручного тормоза ЗИЛ-130 130-3507050</t>
  </si>
  <si>
    <t>Барабан ручного тормоза  ЗИЛ-130 в сборе 130-3507052</t>
  </si>
  <si>
    <t>Барабан тормозной задний ЗИЛ 130-3502070</t>
  </si>
  <si>
    <t>Барабан тормозной Зил-130 передний 120-3501070</t>
  </si>
  <si>
    <t>Блок цилиндров в сборе  ЗИЛ-130 130-1002010-Б</t>
  </si>
  <si>
    <t>Блок шестерен заднего хода ЗИЛ 130-1701082</t>
  </si>
  <si>
    <t>Болт ГБЦ (12х126-6g) сред.мал. ЗИЛ-130</t>
  </si>
  <si>
    <t>Болт ГБЦ (12х143-6g) сред. ЗИЛ-130</t>
  </si>
  <si>
    <t>Болт ГБЦ (12х188-6g) дл.. ЗИЛ-130</t>
  </si>
  <si>
    <t>Болт ГБЦ (12х75-6g) мал. ЗИЛ-130</t>
  </si>
  <si>
    <t>Болт крепления ГУР (длин) 5301 2010621-П29</t>
  </si>
  <si>
    <t>Болт крепления ГУР (корот) 5301 2010612-П29</t>
  </si>
  <si>
    <t>Болт крепления маховика 130-1005127</t>
  </si>
  <si>
    <t>Болт ступицы заднего колеса ЗИЛ 5301-31047019</t>
  </si>
  <si>
    <t>Болт ступицы переднего колеса ЗИЛ 130-3103070-20</t>
  </si>
  <si>
    <t>Болт шатуна с гайкой (М11х1,25) 130-1004062/64-Б</t>
  </si>
  <si>
    <t>Вал ведущий конической шестерни среднего моста ЗИЛ-131 131-2502024-Б</t>
  </si>
  <si>
    <t>Вал карданный  ЗИЛ-5301 короткий 5301-2200023-50</t>
  </si>
  <si>
    <t>Вал карданный L=1073мм 131-2205011 131-2205011</t>
  </si>
  <si>
    <t>Вал карданный бортовой L=2222мм ЗИЛ 130-2200023-А2(02)</t>
  </si>
  <si>
    <t>Вал карданный заднего моста L-2370, L-2210мм ЗИЛ-130 130-2200023-А2</t>
  </si>
  <si>
    <t>Вал карданный Зил-131 переднего моста (L=1180 мм) 131-2203011-01</t>
  </si>
  <si>
    <t>Вал карданный Зил-131 заднего моста (L=0,75 мм) 131-2203011-01</t>
  </si>
  <si>
    <t>Вал карданный рулевого управления в сборе ЗИЛ-130 130-3401440-А2</t>
  </si>
  <si>
    <t>Вал коленчатый ЗИЛ 130-1005011-20</t>
  </si>
  <si>
    <t>Вал коробки передач вторичный голый ЗИЛ-130 130-1701105-Б2</t>
  </si>
  <si>
    <t>Вал коробки передач первичный с ЗИЛ 130-1701030-Б</t>
  </si>
  <si>
    <t>Вал коробки передач первичный ЗИЛ-5301</t>
  </si>
  <si>
    <t>Вал коробки передач первичный с подшипником ЗИЛ 130-1701030-Б</t>
  </si>
  <si>
    <t>Вал коробки передач промежуточный ЗИЛ-130 130-1701048-Б</t>
  </si>
  <si>
    <t>Вал КПП-вторичный Зил-130 130-1701105-Б2</t>
  </si>
  <si>
    <t>Вал распределительный ЗИЛ 130-1006015</t>
  </si>
  <si>
    <t>Венец маховика ЗИЛ-130 130-1005125</t>
  </si>
  <si>
    <t>Вентилятор системы охлаждения в сборе ЗИЛ-130 130-1308010-06</t>
  </si>
  <si>
    <t>Вилка выключения сцепления ЗИЛ 120-1602046</t>
  </si>
  <si>
    <t>Вилка сцепления ЗИЛ 4331-1602046</t>
  </si>
  <si>
    <t>Винт регулировки клапана ЗИЛ 130-1007117</t>
  </si>
  <si>
    <t>Вкладыш  поперечной рулевой тяги верхний ЗИЛ-130 130-3003066-А</t>
  </si>
  <si>
    <t>Вкладыш  поперечной рулевой тяги нижний ЗИЛ-130 130-3003067-А</t>
  </si>
  <si>
    <t>Вкладыш продольной рулевой тяги ЗИЛ 130-3003022-01</t>
  </si>
  <si>
    <t>Вкладыш сухаря задней рессоры ЗИЛ 130-2912545-Б</t>
  </si>
  <si>
    <t>Вкладыши коренные 0,00 ЗИЛ 130-1000102-БР5</t>
  </si>
  <si>
    <t>Вкладыши коренные 0,05 АМО ЗИЛ 130-1000104-02</t>
  </si>
  <si>
    <t>Вкладыши коренные 0,25 ЗИЛ 130-1000102-БР5</t>
  </si>
  <si>
    <t>Вкладыши коренные 0,50 ЗИЛ 130-1000102-БР5</t>
  </si>
  <si>
    <t>Вкладыши коренные 0,75 ЗИЛ 130-1000102-БР5</t>
  </si>
  <si>
    <t>Вкладыши коренные 1,00 ЗИЛ 130-1000102-БР5</t>
  </si>
  <si>
    <t>Вкладыши коренные 1,50 ЗИЛ 130-1000102-БР6</t>
  </si>
  <si>
    <t>Вкладыши коренные КН1 стандарт ЗИЛ 508дв 130-1000102</t>
  </si>
  <si>
    <t>Вкладыши коренные Р3 ЗИЛ 130-1000102-БР3</t>
  </si>
  <si>
    <t>Вкладыши шатунные 0,00 ЗИЛ-130 130-1004058-02</t>
  </si>
  <si>
    <t>Вкладыши шатунные 0,05 ЗИЛ-130 130-1004058-02</t>
  </si>
  <si>
    <t>Вкладыши шатунные 0,25 ЗИЛ-130 130-1004058-02</t>
  </si>
  <si>
    <t>Вкладыши шатунные 0,50 ЗИЛ-130 130-1004058-02</t>
  </si>
  <si>
    <t>Вкладыши шатунные 0,75
 ЗИЛ-130 130-1004058-02</t>
  </si>
  <si>
    <t>Вкладыши шатунные 1,00 ЗИЛ-130 130-1004058-02</t>
  </si>
  <si>
    <t>Вкладыши шатунные ШН1 стандарт ЗИЛ 508дв 130-1004058-02</t>
  </si>
  <si>
    <t>Втулка амортизатора ЗИЛ-130, 5301 111-2915486</t>
  </si>
  <si>
    <t>Втулка направляющая клапана впускного ЗИЛ-130 130-1007032</t>
  </si>
  <si>
    <t>Втулка направляющая клапана выпускного ЗИЛ-130 130-1007033</t>
  </si>
  <si>
    <t>Втулка разжимного кулака ЗИЛ 130-3501126</t>
  </si>
  <si>
    <t>Втулка распредвала задней шейки ЗИЛ-130 130-1006026</t>
  </si>
  <si>
    <t>Втулка распредвала передней шейки ЗИЛ-130 130-1006024</t>
  </si>
  <si>
    <t>Втулка распредвала промежуточной шейки ЗИЛ-130 130-1006027</t>
  </si>
  <si>
    <t>Втулка распредвала средней шейки ЗИЛ-130 130-1006025</t>
  </si>
  <si>
    <t>Втулка ушка задней рессоры ЗИЛ 130-2912028-А</t>
  </si>
  <si>
    <t>Втулка ушка передней рессоры ЗИЛ 130-2902028-А</t>
  </si>
  <si>
    <t>Втулка шатуна ЗИЛ-130, 131 130-1004052</t>
  </si>
  <si>
    <t>Втулка шкворня (медь) АМО Зил-130,Паз 120-3001016</t>
  </si>
  <si>
    <t>Втулка шкворня ЗИЛ, ПАЗ 120-3001016</t>
  </si>
  <si>
    <t>Выключатель сигнала торможения ВК-13 ЗИЛ ВК-13</t>
  </si>
  <si>
    <t>Гайка задней стремянки (высокая М22*1,5) ЗИЛ 303330-П29</t>
  </si>
  <si>
    <t>Гайка колеса (перед/зад) 5301, Валдай, 4370, 4331 459.5651715</t>
  </si>
  <si>
    <t>Гайка коллектора ЗИЛ 250512-П5</t>
  </si>
  <si>
    <t>Гайка М12х1,25 шпильки полуоси ЗИЛ 250515-П29</t>
  </si>
  <si>
    <t>Гайка М20х1,5 пальца рулевого ЗИЛ-130 303286-П29</t>
  </si>
  <si>
    <t>Гайка фланца редуктора з/моста,вторич.вала5301, ЗИЛ-130 130-1701127</t>
  </si>
  <si>
    <t>Генератор 245дв ЗИЛ-5301 2022.3771</t>
  </si>
  <si>
    <t>Генератор ЗИЛ-130,4333 1661.3701</t>
  </si>
  <si>
    <t>Генератор ЗИЛ-130,433360. ЗИЛ-5301 32,3701</t>
  </si>
  <si>
    <t>Гидроцилиндр подъема кузова (4-х шток. н/о) 4508 4508-8603010</t>
  </si>
  <si>
    <t>Гидроцилиндр Ц-50,30*200,01ЗИЛ</t>
  </si>
  <si>
    <t>Глушитель в сборе ЗИЛ-130 431410-1201010</t>
  </si>
  <si>
    <t>Головка блока цилиндров  в сборе ЗИЛ-130 130-1003012-20</t>
  </si>
  <si>
    <t>Датчик топливный 5302 ЗИЛ</t>
  </si>
  <si>
    <t>Датчик топливный 5312 ЗИЛ</t>
  </si>
  <si>
    <t>Датчик указателя уровня топлива типа БМ 117 130-3827010</t>
  </si>
  <si>
    <t>Двигатель ЗИЛ</t>
  </si>
  <si>
    <t>Двигатель с картером сцепления ЗИЛ 5301 №488763</t>
  </si>
  <si>
    <t>Диафрагма задней тормозной камеры  ЗИЛ 164-3519250</t>
  </si>
  <si>
    <t>Диафрагма задней тормозной камеры ЗИЛ 5301(Бычок) 100-3519050</t>
  </si>
  <si>
    <t>Диск сцепления ведомый ЗИЛ-130, 5301 130-1601130</t>
  </si>
  <si>
    <t>Диск сцепления нажимной  (усил.) ЗИЛ-130 130-1601093</t>
  </si>
  <si>
    <t>Диск сцепления нажимной  ЗИЛ-130 130-1601093</t>
  </si>
  <si>
    <t>Диск сцепления нажимной с кожухом в сборе ЗИЛ-130 130-1601090</t>
  </si>
  <si>
    <t>Диск тормозной передний шлифованный ЗИЛ-5301</t>
  </si>
  <si>
    <t>Замок двери с тягой левый ЗИЛ 130 130-6105013-Б</t>
  </si>
  <si>
    <t>Замок двери с тягой правый ЗИЛ 130 130-6105012-Б</t>
  </si>
  <si>
    <t>Замок капота ЗИЛ-130 130-8406010</t>
  </si>
  <si>
    <t>Камера тормозная задняя ЗИЛ 130-3519100</t>
  </si>
  <si>
    <t>Камера тормозная передняя  в сборе ЗИЛ 100-3519010-01</t>
  </si>
  <si>
    <t>Камера тормозная пневматическая  двухполосная ЗИЛ-5301 5301-3519010</t>
  </si>
  <si>
    <t>Камера тормозная пневматическая ЗИЛ-5301 5301-3519012</t>
  </si>
  <si>
    <t>Карбюратор ЗИЛ-130, 433360, 442160 ПЕКАР К-135-920</t>
  </si>
  <si>
    <t>Карбюратор К-88 ЗИЛ-130431410-1107011 130-1107010-42</t>
  </si>
  <si>
    <t>Картер коробки передач ЗИЛ-130 130-1701015-Б2</t>
  </si>
  <si>
    <t>Картер масляный (поддон) ЗИЛ 130-1009011-А</t>
  </si>
  <si>
    <t>Картер рычага переключения передач ЗИЛ-130 130-1702221-А</t>
  </si>
  <si>
    <t>Катушка возбуждения в сборе (обмотка) ЗИЛ СТ230-3708110</t>
  </si>
  <si>
    <t>Клапан впускной ЗИЛ 508.1007010</t>
  </si>
  <si>
    <t>Клапан выпускной  ЗИЛ 508.1007015</t>
  </si>
  <si>
    <t>Клапан управления ГУР в сборе ЗИЛ 130-3430012</t>
  </si>
  <si>
    <t>Клин шкворня ЗИЛ 120-3001025</t>
  </si>
  <si>
    <t>Коллектор выпускной ЗИЛ 5301, ГАЗ-3309 130-1008025-АЗ</t>
  </si>
  <si>
    <t>Колодка задняя с накладками в сборе ЗИЛ 130-3502090/91</t>
  </si>
  <si>
    <t>Колодка переднего тормоза с накладками ЗИЛ-130 130-3501090-05</t>
  </si>
  <si>
    <t>Колодка стояночного тормоза в сборе ЗИЛ-130 130-3507015</t>
  </si>
  <si>
    <t>Колодка тормозная задняя ЗИЛ 5301</t>
  </si>
  <si>
    <t>Колодка тормозная передняя ЗИЛ 5301</t>
  </si>
  <si>
    <t>Маслосъемные колпачки ЗИЛ-130 130-1007014-Б</t>
  </si>
  <si>
    <t>Кольца поршневые 100,0 Стапри ЗИЛ-130 130-1000101</t>
  </si>
  <si>
    <t>Кольцо опорного подшипника с шайбой (к-т) ЗИЛ 130-3001027/28</t>
  </si>
  <si>
    <t>Кольцо стопорное 130-1701199</t>
  </si>
  <si>
    <t>Кольцо уплотнительное гильзы цилиндра ЗИЛ 111-1002024</t>
  </si>
  <si>
    <t>Комбинация приборов 4331,5301 36.3801 КП204А-3801000</t>
  </si>
  <si>
    <t>Коммутатор транзисторный ЗИЛ ТК102А-3734000</t>
  </si>
  <si>
    <t>Комплект поршневых колец компрессора (станд.) 5301 А29 01.180</t>
  </si>
  <si>
    <t>Комплект прокладок двигателя 5301 (полный;46 наим.)</t>
  </si>
  <si>
    <t>Комплект прокладок двигателя ЗИЛ-130 (полный)</t>
  </si>
  <si>
    <t>Комплект прокладок КПП ЗИЛ-130 130-1106010</t>
  </si>
  <si>
    <t>Комплект прокладок под паук ЗИЛ-130 130-Р-1008270</t>
  </si>
  <si>
    <t>Комплект шайб упорного подшипника ЗИЛ 130-1005183-03</t>
  </si>
  <si>
    <t>Компрессор ААЗ  ЗИЛ-130 в сборе 130-3509009-11</t>
  </si>
  <si>
    <t>Компрессор без шкива  ЗИЛ-130 130-3509012</t>
  </si>
  <si>
    <t>Конус полуоси ЗИЛ-5301</t>
  </si>
  <si>
    <t>Коробка отбора мощности ЗИЛ 131-4206010-А</t>
  </si>
  <si>
    <t>Коромысло ГБЦ ЗИЛ 130-1007110-А</t>
  </si>
  <si>
    <t>КПП ЗИЛ-130</t>
  </si>
  <si>
    <t>Кран сливной с блока цилиндров ЗИЛ-130 130-1305010-Е</t>
  </si>
  <si>
    <t>Кран сливной с радиатора 130-1015370-Б</t>
  </si>
  <si>
    <t>Кран тормозной двухсекционный с рычагом в сборе  ЗИЛ 130 100-3514008-11</t>
  </si>
  <si>
    <t>Кран тормозной односекционный в сборе ЗИЛ 130 100-3514008-11</t>
  </si>
  <si>
    <t>Крестовина (СТК) 130-2201025</t>
  </si>
  <si>
    <t>Крестовина в сборе 4331-2201025</t>
  </si>
  <si>
    <t>Крестовина дифференциала  в сборе ЗИЛ-5301 53015-2403060</t>
  </si>
  <si>
    <t>Крестовина карданного вала  в сборе ЗИЛ 130-2201025</t>
  </si>
  <si>
    <t>Крестовина рулевого кардана ЗИЛ, ПАЗ 130-3401481-Б</t>
  </si>
  <si>
    <t>Кронштейн задней рессоры передний ЗИЛ 130-2912444</t>
  </si>
  <si>
    <t>Кронштейн крепления ГУР с/о 5301 5301-3403016</t>
  </si>
  <si>
    <t>Кронштейн опоры двигателя передний ЗИЛ-130,508дв 130-1001015</t>
  </si>
  <si>
    <t>Крыло левое ЗИЛ 130-8403011</t>
  </si>
  <si>
    <t>Крыло правое ЗИЛ 130-8403010</t>
  </si>
  <si>
    <t>Крышка коробки передач в сборе ЗИЛ 130-1702010-Б</t>
  </si>
  <si>
    <t>Крышка подшипника первичного вала коробки передач с сальником в сборе 130-1701039</t>
  </si>
  <si>
    <t>Крышка стартера ЗИЛ-130 передняя СТ230К-3708400-10Т</t>
  </si>
  <si>
    <t>Кулак поворотный ЗИЛ-130 левый 130-3001013</t>
  </si>
  <si>
    <t>Кулак поворотный правый ЗИЛ 130-3001012-В</t>
  </si>
  <si>
    <t>Кулак разжимной левый ЗИЛ-130 130-3502111-Б</t>
  </si>
  <si>
    <t>Лист задней рессоры № 1 с накладкой ЗИЛ 130Д-2912100-В</t>
  </si>
  <si>
    <t>Лист задней рессоры № 2 ЗИЛ 130Д-2912102-В</t>
  </si>
  <si>
    <t>Лист №3-й задней рессоры ЗИЛ-130 130-2913103-02</t>
  </si>
  <si>
    <t>Лист рессоры №4 задней ЗИЛ-130 130-2902104-Б</t>
  </si>
  <si>
    <t>Лист передней рессоры №2 ЗИЛ 130-2902102-А</t>
  </si>
  <si>
    <t>Лист передней рессоры №3 ЗИЛ 130-2902103-А</t>
  </si>
  <si>
    <t>Маховик в сборе ЗИЛ 130-1005115</t>
  </si>
  <si>
    <t>Механизм вращения клапана ЗИЛ 130-1007310-02</t>
  </si>
  <si>
    <t>Механизм рулевого управления с гидроусилителем в сборе 4331-3400020</t>
  </si>
  <si>
    <t>Механизм рулевого управления  в сборе 130-3400020</t>
  </si>
  <si>
    <t>Электродвигатель вентилятора типа МЭ11 в сборе 12V/40Вт ЗИЛ 157КЮ-3730020</t>
  </si>
  <si>
    <t>Электродвигатель отопителя ЗИЛ 12В/40Вт 192-3730000</t>
  </si>
  <si>
    <t>Муфта выключения сцепления ЗИЛ 130, 5301 130-1602054</t>
  </si>
  <si>
    <t>Накладка бампера левая ЗИЛ 130 130-8401135</t>
  </si>
  <si>
    <t>Накладка бампера правая ЗИЛ 130 130-8401134</t>
  </si>
  <si>
    <t>Накладка колодки тормоза ЗИЛ задняя 130-3502105-Б</t>
  </si>
  <si>
    <t>Накладка колодки тормоза ЗИЛ передняя 130-3501105</t>
  </si>
  <si>
    <t>Накладка рессоры задняя ЗИЛ 130-2912418</t>
  </si>
  <si>
    <t>Накладка ручного тормоза ЗИЛ 130 130-3507020</t>
  </si>
  <si>
    <t>Накладка тормозная задняя 5301 ЗИЛ</t>
  </si>
  <si>
    <t>Накладка тормозная передняя 4331,433360 133-1501105</t>
  </si>
  <si>
    <t>Накладка фрикционная диска сцепления-ЗИЛ-130 130-1601138-А2</t>
  </si>
  <si>
    <t>Наконечник поперечной рулевой тяги (левый)  ЗИЛ 130 130-3003057</t>
  </si>
  <si>
    <t>Наконечник поперечной рулевой тяги (правый) ЗИЛ 130 130-3003056</t>
  </si>
  <si>
    <t>Наконечник тяги сошки продольной без резьбы ЗИЛ-5301</t>
  </si>
  <si>
    <t>Насос 4К-6ПМ</t>
  </si>
  <si>
    <t>Насос водяной в сборе ЗИЛ-130 без шкива 130-1307010-Б4</t>
  </si>
  <si>
    <t>Насос водяной в сборе ЗИЛ-130 со шкивом 130-1307010-Б3</t>
  </si>
  <si>
    <t>Насос гидроусилителя руля в сборе ЗИЛ 130-3407200</t>
  </si>
  <si>
    <t>Насос гидроусилителя руля(без бачка,шкива) 130-3407199</t>
  </si>
  <si>
    <t>Насос масляный ЗИЛ 130-1011010-Б2</t>
  </si>
  <si>
    <t>Насос топливный ЗИЛ-130 130Т-1106010</t>
  </si>
  <si>
    <t>Ось блока шестерен заднего хода ЗИЛ 130-1701092</t>
  </si>
  <si>
    <t>Ось коромысел ЗИЛ 5301 240-1007100-Б1</t>
  </si>
  <si>
    <t>Палец рулевых тяг б/сухар.ЗИЛ 130-3003032/22</t>
  </si>
  <si>
    <t>Палец рулевых тяг без резьбы ЗИЛ</t>
  </si>
  <si>
    <t>Палец рулевых тяг с сухарями ЗИЛ 130-3003032/22</t>
  </si>
  <si>
    <t>Палец ушка задней рессоры ЗИЛ-130 130-2912478</t>
  </si>
  <si>
    <t>Палец ушка передней рессоры ЗИЛ-130 130-2902478</t>
  </si>
  <si>
    <t>Патрубок радиатора (к-т из 3-х) ЗИЛ 130 130-1303010</t>
  </si>
  <si>
    <t>Планка генератора 5301 ЗИЛ 245-3701063В</t>
  </si>
  <si>
    <t>Подножка левая в сборе ЗИЛ-130 130-8405013-01</t>
  </si>
  <si>
    <t>Подножка правая в сборе ЗИЛ-130 130-8405013-01</t>
  </si>
  <si>
    <t>Подсборка шкворня с подш. н/о ЗИЛ-5301 5301-3001020</t>
  </si>
  <si>
    <t>Подушка опоры двигателя (задняя с болтом, гайкой) 5301 5301-1001050</t>
  </si>
  <si>
    <t>Подушка опоры двигателя (задняя) ЗИЛ 130-1001050</t>
  </si>
  <si>
    <t>Подушка опоры двигателя (передняя) верхняя ЗИЛ 130-1001045</t>
  </si>
  <si>
    <t>Подушка опоры двигателя (передняя) нижняя ЗИЛ 130-1001051</t>
  </si>
  <si>
    <t>Полукольца коленвала (2шт.)ЗИЛ-130 130-1005183</t>
  </si>
  <si>
    <t>Полуось ЗИЛ-130 130-2403070</t>
  </si>
  <si>
    <t>Привод распределителя ЗИЛ</t>
  </si>
  <si>
    <t>Привод стартера (бендикс) ЗИЛ-130 СТ130А3-3708600</t>
  </si>
  <si>
    <t>Прокладка выпускного коллектора ЗИЛ (3 шт) 130-1008084/80</t>
  </si>
  <si>
    <t>Прокладка выпускного коллектора крайняя ЗИЛ 130-1008084</t>
  </si>
  <si>
    <t>Прокладка выпускного коллектора средняя ЗИЛ 131-1008080</t>
  </si>
  <si>
    <t>Прокладка ГБЦ (Фритекс/с герметикой) 130-1003020-А</t>
  </si>
  <si>
    <t>Прокладка ГБЦ 157 120-1003020</t>
  </si>
  <si>
    <t>Прокладка глушителя ЗИЛ 306322-П</t>
  </si>
  <si>
    <t>Прокладка компрессора  130</t>
  </si>
  <si>
    <t>Прокладка крышки заднего коренного подшипника (флажки)   ЗИЛ 111-1005166/67</t>
  </si>
  <si>
    <t>Прокладка крышки клапанной ЗИЛ-130 130-1003270-А</t>
  </si>
  <si>
    <t>Прокладка масляного картера (поддона/паронит)  ЗИЛ 130-1009040</t>
  </si>
  <si>
    <t>Прокладка масляного картера (поддона/пробка) 0,8 мм ЗИЛ 130-1009040</t>
  </si>
  <si>
    <t>Прокладка паука ЗИЛ-130 130-1008114/8214/8215</t>
  </si>
  <si>
    <t>Прокладка форсунки Зил-5301</t>
  </si>
  <si>
    <t>Пружина  поперечной рулевой тяги 130-3003069</t>
  </si>
  <si>
    <t>Пружина клапана ГБЦ ЗИЛ-130 130-1007020-А</t>
  </si>
  <si>
    <t>Пружина продольной рулевой тяги ЗИЛ 120-3003021</t>
  </si>
  <si>
    <t>ПШГ ЗИЛ-130 моторокомплект без п/колец 130-1000110</t>
  </si>
  <si>
    <t>ПШГ ЗИЛ-130 моторокомплект с п/п,с/к 130-1000108</t>
  </si>
  <si>
    <t>ПШГ-ЗИЛ (моторокомплект) 130-1000108</t>
  </si>
  <si>
    <t>ПШГ-ЗИЛ-130 п/к 130-1000108</t>
  </si>
  <si>
    <t>Пыльник рулевого пальца ЗИЛ 164-3003074</t>
  </si>
  <si>
    <t>Радиатор водяной ЗИЛ -5301 "Бычок" 2-ряд 432720-1301010-11</t>
  </si>
  <si>
    <t>Радиатор ЗИЛ основной 3-хрядный 130-1301010-Б</t>
  </si>
  <si>
    <t>Радиатор ЗИЛ основной 4-хрядный 130-1301010</t>
  </si>
  <si>
    <t>Радиатор отопителя ЗИЛ-130 (медный) 4-рядный 130-8101060</t>
  </si>
  <si>
    <t>Радиатор отопителя ЗИЛ-130 3- ряднный 130-8101012</t>
  </si>
  <si>
    <t>Радиатор отопителя ЗИЛ-4331, 5301 3 ряднный 4331-8101012</t>
  </si>
  <si>
    <t>Распределитель зажигания б/к ЗИЛ 130 4601.3706000</t>
  </si>
  <si>
    <t>Распределитель зажигания контактный  Л-540 ЗИЛ 130 4601.3706000</t>
  </si>
  <si>
    <t>Регулятор давления ЗИЛ-130 АР-11</t>
  </si>
  <si>
    <t>Регулятор напряжения  681.3702 2412/681</t>
  </si>
  <si>
    <t>Редуктор заднего моста ЗИЛ-130 с/о 130-2402010-А2</t>
  </si>
  <si>
    <t>Реле втягивающее ЗИЛ-130 СТ230Б2-3708800-10</t>
  </si>
  <si>
    <t>Реле поворотов РС57 3747000</t>
  </si>
  <si>
    <t>Ремень компрессора 1103 ЗИЛ-130</t>
  </si>
  <si>
    <t>Ремень вентилятора/компрессора ЗИЛ 5301 1250/8,5*8,0 1250</t>
  </si>
  <si>
    <t>Ремень 1650 16х11 генератора ЗИЛ,УРАЛ</t>
  </si>
  <si>
    <t>Ремень вентилятора ЗИЛ,УРАЛ,ЛИАЗ 1650/21x14</t>
  </si>
  <si>
    <t>Ремень 1650 зубчатый ЗИЛ-130</t>
  </si>
  <si>
    <t>Ремкомплект водяного насоса ЗИЛ-130 130-Р-1307029</t>
  </si>
  <si>
    <t>Ремкомплект водяного насоса ЗИЛ-130 (РТИ) 130-1307009*РК</t>
  </si>
  <si>
    <t>Ремкомплект гидроподъемника 3-хсекционного ЗИЛ 4502-8606020</t>
  </si>
  <si>
    <t>Ремкомплект гидроподъемника 4-хсекционного ЗИЛ 4502-8606020</t>
  </si>
  <si>
    <t>Ремкомплект гидроцилиндра (4-х стоеч.) ЗИЛ 4508</t>
  </si>
  <si>
    <t>Ремкомплект ГУРа ЗИЛ-130, 4331, 5301 130-Р-3400020</t>
  </si>
  <si>
    <t>Ремкомплект карбюратора К-88 130-Р-1107920</t>
  </si>
  <si>
    <t>Ремкомплект корзины сцепления ЗИЛ-130 130-1601090*РК</t>
  </si>
  <si>
    <t>Ремкомплект рулевых тяг ЗИЛ,ПАЗ,ГАЗ-66</t>
  </si>
  <si>
    <t>Ремкомплект шкворня ЗИЛ (п/г+шайба+клин) 130-3000100</t>
  </si>
  <si>
    <t>Рессора задняя дополнительная ЗИЛ-130 130Д-2912007-02</t>
  </si>
  <si>
    <t>Рессора задняя ЗИЛ-130 в сборе 130Д-2912007-23</t>
  </si>
  <si>
    <t>Рессора передняя в сборе пр. ЗИЛ 130-2902007-03</t>
  </si>
  <si>
    <t>Рессора передняя с сайлендблоками 5301 Бычок 5301-2902012-02</t>
  </si>
  <si>
    <t>Ручка двери наружная ЗИЛ 130-6105150</t>
  </si>
  <si>
    <t>Рычаг вилки выключения сцепления ЗИЛ-130 130-1602045</t>
  </si>
  <si>
    <t>Рычаг нажимного диска сцепления ЗИЛ 130-1601095</t>
  </si>
  <si>
    <t>Рычаг переключения передач ЗИЛ 130-1702120-А</t>
  </si>
  <si>
    <t>Рычаг тормоза регулировочный задний ЗИЛ-130 120-3502136</t>
  </si>
  <si>
    <t>Рычаг тормоза регулировочный передний ЗИЛ-130 120-3502136</t>
  </si>
  <si>
    <t>Сальник 112х136х12 передней ступицы ЗИЛ 307267-П</t>
  </si>
  <si>
    <t>Сальник 115х145х15 ступицы (пер/зад) ЗИЛ 307654-П</t>
  </si>
  <si>
    <t>Сальник 142х168х16,5 задней ступицы ЗИЛ 307287</t>
  </si>
  <si>
    <t>Сальник 42*62-10 КПП - первичный вал 309827-П</t>
  </si>
  <si>
    <t>Сальник 45*58 ГУР ЗИЛ 4331-3401030</t>
  </si>
  <si>
    <t>Сальник 58х84х16 (лев/прав.)КПП вторичного вала ЗИЛ-130 130-3098225/23</t>
  </si>
  <si>
    <t>Сальник 62*93*16 коленвала и хвостовика ЗИЛ-130 486460</t>
  </si>
  <si>
    <t>Сальник 68х95х12/16 ЗИЛ 309730П</t>
  </si>
  <si>
    <t>Сальник ступицы 58х84х12 ЗИЛ</t>
  </si>
  <si>
    <t>Синхронизатор 2 и 3 передач 130-1701150-А</t>
  </si>
  <si>
    <t>Синхронизатор 4/5 передач ЗИЛ 130 130-1701151-А</t>
  </si>
  <si>
    <t>Сошка рулевого управления в сборе ЗИЛ 130-3401088-Б</t>
  </si>
  <si>
    <t>Спидометр ЗИЛ СП  201А-005</t>
  </si>
  <si>
    <t>Стартер ЗИЛ-130 СТ-230К1</t>
  </si>
  <si>
    <t>Стекло лобовое ЗИЛ 130-520-6100</t>
  </si>
  <si>
    <t>Стеклоочиститель в сборе ЗИЛ (элетрич 12В) 62.5202100-10</t>
  </si>
  <si>
    <t>Стеклоочиститель в сборе ЗИЛ-130 ( пневмат.) СЛ440-5205000</t>
  </si>
  <si>
    <t>Стеклоподъемник левый 130-6104011</t>
  </si>
  <si>
    <t>Стремянка крепления задней рессоры ЗИЛ 130Д-2912408-В</t>
  </si>
  <si>
    <t>Стремянка передней рессоры  с гайками ЗИЛ 130-2902409</t>
  </si>
  <si>
    <t>Стремянка ушка рессоры задняя с гайками ЗИЛ 130-2912209</t>
  </si>
  <si>
    <t>Ступица задняя голая (б/фут. диск) 433106 433106-3104015</t>
  </si>
  <si>
    <t>Ступица задняя с барабаном ЗИЛ-130 130-3104004</t>
  </si>
  <si>
    <t>Сухарь клапана ЗИЛ 130-1007028</t>
  </si>
  <si>
    <t>Тарелка клапанной пружины ЗИЛ 130-1007024-Б</t>
  </si>
  <si>
    <t>Тент ЗИЛ ткань</t>
  </si>
  <si>
    <t>Тормоз в сборе ЗИЛ 5301 5301-3502011</t>
  </si>
  <si>
    <t>Трос жалюзи ЗИЛ 130-1310210</t>
  </si>
  <si>
    <t>Трос спидометра (вал гибкий) ЗИЛ-130 ГВ-300-04</t>
  </si>
  <si>
    <t>Труба приемная глушителя кривая ЗИЛ 130-1203010</t>
  </si>
  <si>
    <t>Труба приемная глушителя лев прямая ЗИЛ 130-1203011</t>
  </si>
  <si>
    <t>Тяга поперечная сошки рулевого механизма ЗИЛ 4331-3414012</t>
  </si>
  <si>
    <t>Тяга продольная (б/сошки) ЗИЛ 433360-3414012</t>
  </si>
  <si>
    <t>Тяга рулевая продольная б/сошки в сборе ЗИЛ-130 130-3003011</t>
  </si>
  <si>
    <t>Тяга рулевая продольная с сошкой в сборе ЗИЛ-130 130-3003011-Б</t>
  </si>
  <si>
    <t>Указатель уровня масла двигателя ЗИЛ 130-1009050-А3</t>
  </si>
  <si>
    <t>Утеплитель радиаторв 4331, 433360</t>
  </si>
  <si>
    <t>Фильтр воздушный в сборе ЗИЛ 130-1109010</t>
  </si>
  <si>
    <t>Флажок прокладок ЗИЛ 111-1005167</t>
  </si>
  <si>
    <t>Фланец вала заднего моста ЗИЛ-131 131-2402036</t>
  </si>
  <si>
    <t>Фланец вторичного вала с отражателем в сборе ЗИЛ-130 130-1701148</t>
  </si>
  <si>
    <t>Фланец распредвала ЗИЛ 130-1006018-А</t>
  </si>
  <si>
    <t>Центрифуга в сборе ЗИЛ-130 130-107010</t>
  </si>
  <si>
    <t>Цилиндр тормозной задний левый/правый ЗИЛ 5301</t>
  </si>
  <si>
    <t>Шайба клапанной пружины ЗИЛ 130-1007023-А</t>
  </si>
  <si>
    <t>Шайба упорная к/вала ЗИЛ 130-1005187/86-АР</t>
  </si>
  <si>
    <t>Шайба шестерни 2 передачи КПП (большая) ЗИЛ 130-1701128</t>
  </si>
  <si>
    <t>Шайба шестерня 4 передачи КПП ЗИЛ 130-1701187</t>
  </si>
  <si>
    <t>Шатун в сборе ЗИЛ-130 130-1004045</t>
  </si>
  <si>
    <t>Шестерня ведущая цилиндр.(Z=14/малая) Зил-130 130-2402110-Б</t>
  </si>
  <si>
    <t>Шестерня второй передачи вторичного вала ЗИЛ-130 130-1701127</t>
  </si>
  <si>
    <t>Шестерня второй передачи промежуточного вала ЗИЛ-130 130-1701049</t>
  </si>
  <si>
    <t>Шестерня заднего хода промежуточного вала ЗИЛ 130-1701054</t>
  </si>
  <si>
    <t>Шестерня первой передачи и з/хода вторичного вала ЗИЛ-130 130-1701112</t>
  </si>
  <si>
    <t>Шестерня постоянного зацепления промежуточного вала   ЗИЛ-130 130-1701056</t>
  </si>
  <si>
    <t>Шестерня распределительного вала ЗИЛ 130-1006214-А</t>
  </si>
  <si>
    <t>Шестерня третьей передачи вторичного вала ЗИЛ-130 130-1701131</t>
  </si>
  <si>
    <t>Шестерня третьей передачи промежуточного вала ЗИЛ-130 130-1701051</t>
  </si>
  <si>
    <t>Шестерня четвертой передачи вторичного вала ЗИЛ-130 130-1701181</t>
  </si>
  <si>
    <t>Шестерня четвертой передачи промежуточного вала  ЗИЛ-130 130-1701185</t>
  </si>
  <si>
    <t>Шкворень ЗИЛ-130 120-3001019</t>
  </si>
  <si>
    <t>Шкив коленвала ЗИЛ 130-1005050-АЗ</t>
  </si>
  <si>
    <t>Шланг ГУР ЗИЛ 130-3408020</t>
  </si>
  <si>
    <t>Шланг к манометру ЗИЛ 130-3810070-А</t>
  </si>
  <si>
    <t>Шланг тормозной ЗИЛ-130 130-3506060</t>
  </si>
  <si>
    <t>Шланг центрифуги масляного датчика ЗИЛ 130-3810040-А</t>
  </si>
  <si>
    <t>Шпилька заднего колеса ЗИЛ-5301</t>
  </si>
  <si>
    <t>Шпилька переднего колеса ЗИЛ-5301 ЗИЛ-5301</t>
  </si>
  <si>
    <t>Шпилька переднего колеса правая ЗИЛ 120-3103070</t>
  </si>
  <si>
    <t>Шпилька полуоси (длин) ЗИЛ 5301-3104193</t>
  </si>
  <si>
    <t>Шпилька полуоси ЗИЛ 304084-П29</t>
  </si>
  <si>
    <t>Шпилька ступицы колеса левая ЗИЛ 120-3104051</t>
  </si>
  <si>
    <t>Шпилька ступицы колеса правая ЗИЛ 120-3104050</t>
  </si>
  <si>
    <t>ШРУС длинный правый 131 ЗИЛ 131-2303068</t>
  </si>
  <si>
    <t>Щетка стеклоочистителя ЗИЛ-130 СЛ45-5205900</t>
  </si>
  <si>
    <t>Щиток приборов в сборе ЗИЛ с/о КП-204</t>
  </si>
  <si>
    <t>Эл/ проводка (б/пр. АКБ, в/в) ЗИЛ 130 130-3724015</t>
  </si>
  <si>
    <t>Эл/дв. отопителя 4331, 5301, 133ГЯ МЭ-272Б</t>
  </si>
  <si>
    <t>Эл/дв. отопителя 4331,5301</t>
  </si>
  <si>
    <t>шт</t>
  </si>
  <si>
    <t>компл</t>
  </si>
  <si>
    <t>п/к</t>
  </si>
  <si>
    <t xml:space="preserve">Предельная стомость лота составляет 1450951,60 рублей (с НДС) </t>
  </si>
  <si>
    <t>Приложение №5.2</t>
  </si>
  <si>
    <t>Поставщик обязан предоставить вместе с Товаром сертификат соответствия стандартам РФ;                                                                                                                                                                              Срок гарантийного обслуживания не менее срока завода изготовителя, но не менее 12 месяцев.</t>
  </si>
  <si>
    <t xml:space="preserve">                                                         Зам. директора         ________________________________/Ильин А.И./</t>
  </si>
  <si>
    <t xml:space="preserve">                                                                                   Зам. директора         ________________________________/Ильин А.И./</t>
  </si>
  <si>
    <t xml:space="preserve">                                                                                                                                                                                                       подпись                                                (Ф.И.О.)</t>
  </si>
  <si>
    <t xml:space="preserve">                                                                                                                                                                подпись                                                (Ф.И.О.)</t>
  </si>
  <si>
    <t>Итого:</t>
  </si>
  <si>
    <t>в т.ч. НДС 18%</t>
  </si>
  <si>
    <t>Поставшик:</t>
  </si>
  <si>
    <t>Покупатель:</t>
  </si>
  <si>
    <t>Директор</t>
  </si>
  <si>
    <t>Генеральный директор</t>
  </si>
  <si>
    <t>___________________/Р.М. Хабибрахманов/</t>
  </si>
  <si>
    <t>_________________________/Р.Р. Сафеев/</t>
  </si>
  <si>
    <t>к Договору №_________________</t>
  </si>
  <si>
    <t>от _____ __________________ 2013</t>
  </si>
  <si>
    <t>Спецификация Товаров</t>
  </si>
  <si>
    <t>ИТОГО:</t>
  </si>
  <si>
    <t>с 01.01.2015г. по 31.12.2015г.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</si>
  <si>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5) Срок гарантийного обслуживания не менее срока завода изготовителя, но не менее 12 месяцев.</t>
  </si>
  <si>
    <t xml:space="preserve">Предельная стомость лота составляет  1 610 429,66 рублей (с НДС) </t>
  </si>
  <si>
    <t xml:space="preserve">Приложение №1.4 </t>
  </si>
  <si>
    <t>Коэффициент снижения*</t>
  </si>
  <si>
    <t xml:space="preserve">Цена претендента с учетом коэффициента снижения, руб. без НДС </t>
  </si>
  <si>
    <t xml:space="preserve">Цена претендента с учетом коэффициента снижения, руб. с НДС </t>
  </si>
  <si>
    <t>450000, Республика Башкортостан, г. Уфа, ул. Каспийская, 14;  ул.Майкопская, 61</t>
  </si>
  <si>
    <t xml:space="preserve">* В столбце «Коэффициент снижения» необходимо указать размер коэффициента снижения:
Претендент в заявке предоставляет предложение о коэффициенте снижения к начальной (максимальной) цене за единицу товара, установленной в  разделе 4 «Техническое задание» настоящей Документации, произведение которого, на начальную (максимальную) цену за единицу товара должно привести к снижению цены единицы товара в предложении Претендента. Коэффициент снижения выражается в виде десятичной дроби. Десятичная дробь указывается с десятичным разделителем в виде запятой для разделения целой и дробной части.
** В столбце «Цена претендента  без НДС/ с НДС с учетом коэффициента снижения» необходимо указать цену единицы товара, которая определяется путем произведения начальной (максимальной) цены единицы товара на коэффициент снижения, предложенный Претендентом.
</t>
  </si>
  <si>
    <t xml:space="preserve">Начальная (максимальная) цена без НДС </t>
  </si>
  <si>
    <t xml:space="preserve">Начальная (максимальная) цена с НДС </t>
  </si>
</sst>
</file>

<file path=xl/styles.xml><?xml version="1.0" encoding="utf-8"?>
<styleSheet xmlns="http://schemas.openxmlformats.org/spreadsheetml/2006/main">
  <numFmts count="5">
    <numFmt numFmtId="164" formatCode="#,##0.00_р_."/>
    <numFmt numFmtId="165" formatCode="#,##0.000"/>
    <numFmt numFmtId="166" formatCode="#,##0_ ;[Red]\-#,##0\ "/>
    <numFmt numFmtId="167" formatCode="0.00&quot; Руб&quot;"/>
    <numFmt numFmtId="168" formatCode="#,##0.00&quot; Руб&quot;"/>
  </numFmts>
  <fonts count="13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3" fillId="0" borderId="0"/>
  </cellStyleXfs>
  <cellXfs count="11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4" xfId="0" applyFont="1" applyBorder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0" fontId="5" fillId="0" borderId="9" xfId="0" applyFont="1" applyBorder="1"/>
    <xf numFmtId="0" fontId="5" fillId="0" borderId="10" xfId="0" applyFont="1" applyBorder="1"/>
    <xf numFmtId="0" fontId="5" fillId="0" borderId="7" xfId="0" applyFont="1" applyBorder="1"/>
    <xf numFmtId="0" fontId="5" fillId="0" borderId="13" xfId="0" applyFont="1" applyFill="1" applyBorder="1" applyAlignment="1">
      <alignment horizontal="right"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7" xfId="0" applyFont="1" applyBorder="1" applyAlignment="1">
      <alignment horizontal="right"/>
    </xf>
    <xf numFmtId="0" fontId="5" fillId="0" borderId="1" xfId="1" applyFont="1" applyFill="1" applyBorder="1" applyAlignment="1" applyProtection="1">
      <alignment horizontal="center" wrapText="1"/>
    </xf>
    <xf numFmtId="166" fontId="9" fillId="0" borderId="1" xfId="2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167" fontId="0" fillId="0" borderId="1" xfId="0" applyNumberFormat="1" applyFont="1" applyBorder="1" applyAlignment="1">
      <alignment horizontal="right" vertic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4" fontId="1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0" fontId="5" fillId="0" borderId="0" xfId="0" applyFont="1" applyBorder="1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5" fillId="0" borderId="1" xfId="0" applyFont="1" applyBorder="1" applyAlignment="1"/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8" fontId="0" fillId="0" borderId="1" xfId="0" applyNumberFormat="1" applyFont="1" applyBorder="1" applyAlignment="1">
      <alignment horizontal="right" vertical="center"/>
    </xf>
    <xf numFmtId="0" fontId="0" fillId="0" borderId="1" xfId="0" applyBorder="1" applyAlignment="1"/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0" fillId="0" borderId="1" xfId="0" applyBorder="1"/>
    <xf numFmtId="0" fontId="5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" fontId="0" fillId="0" borderId="0" xfId="0" applyNumberForma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8" xfId="0" applyFont="1" applyBorder="1" applyAlignment="1">
      <alignment horizontal="center" vertical="top" wrapText="1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388</xdr:row>
      <xdr:rowOff>0</xdr:rowOff>
    </xdr:from>
    <xdr:to>
      <xdr:col>2</xdr:col>
      <xdr:colOff>190500</xdr:colOff>
      <xdr:row>388</xdr:row>
      <xdr:rowOff>161925</xdr:rowOff>
    </xdr:to>
    <xdr:sp macro="" textlink="">
      <xdr:nvSpPr>
        <xdr:cNvPr id="2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2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2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2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2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2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2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2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2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2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2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3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3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3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3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3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3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3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388</xdr:row>
      <xdr:rowOff>0</xdr:rowOff>
    </xdr:from>
    <xdr:to>
      <xdr:col>2</xdr:col>
      <xdr:colOff>190500</xdr:colOff>
      <xdr:row>388</xdr:row>
      <xdr:rowOff>161925</xdr:rowOff>
    </xdr:to>
    <xdr:sp macro="" textlink="">
      <xdr:nvSpPr>
        <xdr:cNvPr id="37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3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3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4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4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4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4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4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45" name="Прямоугольник 44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4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4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4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4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5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5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5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5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5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5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5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5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5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5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6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6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6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6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6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6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6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6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6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6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7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7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388</xdr:row>
      <xdr:rowOff>0</xdr:rowOff>
    </xdr:from>
    <xdr:to>
      <xdr:col>2</xdr:col>
      <xdr:colOff>190500</xdr:colOff>
      <xdr:row>388</xdr:row>
      <xdr:rowOff>161925</xdr:rowOff>
    </xdr:to>
    <xdr:sp macro="" textlink="">
      <xdr:nvSpPr>
        <xdr:cNvPr id="72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7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7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7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7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7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7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7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80" name="Прямоугольник 7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8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8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8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8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8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8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8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8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8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9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9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9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9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9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9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9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9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9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9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0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0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0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0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0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0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0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388</xdr:row>
      <xdr:rowOff>0</xdr:rowOff>
    </xdr:from>
    <xdr:to>
      <xdr:col>2</xdr:col>
      <xdr:colOff>190500</xdr:colOff>
      <xdr:row>388</xdr:row>
      <xdr:rowOff>161925</xdr:rowOff>
    </xdr:to>
    <xdr:sp macro="" textlink="">
      <xdr:nvSpPr>
        <xdr:cNvPr id="107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0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0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1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1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1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1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1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15" name="Прямоугольник 114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1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1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1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1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2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2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2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2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2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2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2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2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2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2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3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3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3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3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3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3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3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3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3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3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4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4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388</xdr:row>
      <xdr:rowOff>0</xdr:rowOff>
    </xdr:from>
    <xdr:to>
      <xdr:col>2</xdr:col>
      <xdr:colOff>190500</xdr:colOff>
      <xdr:row>388</xdr:row>
      <xdr:rowOff>161925</xdr:rowOff>
    </xdr:to>
    <xdr:sp macro="" textlink="">
      <xdr:nvSpPr>
        <xdr:cNvPr id="142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4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4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4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4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4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4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4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50" name="Прямоугольник 14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5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5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5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5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5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5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5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5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5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6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6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6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6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6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6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6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6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6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6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7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7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7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7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7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7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7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388</xdr:row>
      <xdr:rowOff>0</xdr:rowOff>
    </xdr:from>
    <xdr:to>
      <xdr:col>2</xdr:col>
      <xdr:colOff>190500</xdr:colOff>
      <xdr:row>388</xdr:row>
      <xdr:rowOff>161925</xdr:rowOff>
    </xdr:to>
    <xdr:sp macro="" textlink="">
      <xdr:nvSpPr>
        <xdr:cNvPr id="177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7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7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8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8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8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8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8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85" name="Прямоугольник 184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8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8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8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8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9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9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9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9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9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9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9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9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9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19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20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20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20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20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20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20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20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20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20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20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21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388</xdr:row>
      <xdr:rowOff>0</xdr:rowOff>
    </xdr:from>
    <xdr:to>
      <xdr:col>1</xdr:col>
      <xdr:colOff>4029075</xdr:colOff>
      <xdr:row>388</xdr:row>
      <xdr:rowOff>161925</xdr:rowOff>
    </xdr:to>
    <xdr:sp macro="" textlink="">
      <xdr:nvSpPr>
        <xdr:cNvPr id="21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89"/>
  <sheetViews>
    <sheetView tabSelected="1" view="pageBreakPreview" zoomScale="85" zoomScaleNormal="70" zoomScaleSheetLayoutView="85" workbookViewId="0">
      <selection activeCell="H12" sqref="H12"/>
    </sheetView>
  </sheetViews>
  <sheetFormatPr defaultRowHeight="12.75"/>
  <cols>
    <col min="1" max="1" width="6.42578125" customWidth="1"/>
    <col min="2" max="2" width="63.85546875" customWidth="1"/>
    <col min="3" max="3" width="43.28515625" customWidth="1"/>
    <col min="4" max="4" width="10.28515625" style="2" customWidth="1"/>
    <col min="5" max="5" width="12.140625" customWidth="1"/>
    <col min="6" max="6" width="18" style="19" customWidth="1"/>
    <col min="7" max="7" width="22.85546875" style="19" customWidth="1"/>
    <col min="8" max="8" width="24.7109375" customWidth="1"/>
    <col min="9" max="9" width="20.7109375" hidden="1" customWidth="1"/>
    <col min="10" max="10" width="18.140625" customWidth="1"/>
    <col min="11" max="11" width="21.140625" customWidth="1"/>
  </cols>
  <sheetData>
    <row r="1" spans="1:11" ht="21" customHeight="1">
      <c r="A1" s="16"/>
      <c r="B1" s="16"/>
      <c r="C1" s="16"/>
      <c r="D1" s="16"/>
      <c r="E1" s="16"/>
      <c r="F1" s="20"/>
      <c r="J1" s="84" t="s">
        <v>399</v>
      </c>
      <c r="K1" s="84"/>
    </row>
    <row r="2" spans="1:11" ht="15.75">
      <c r="A2" s="16"/>
      <c r="B2" s="83" t="s">
        <v>20</v>
      </c>
      <c r="C2" s="83"/>
      <c r="D2" s="83"/>
      <c r="E2" s="83"/>
      <c r="F2" s="83"/>
      <c r="G2" s="83"/>
      <c r="H2" s="49"/>
    </row>
    <row r="3" spans="1:11" ht="21" hidden="1" customHeight="1">
      <c r="A3" s="16"/>
      <c r="B3" s="16"/>
      <c r="C3" s="16"/>
      <c r="D3" s="16"/>
      <c r="E3" s="16"/>
      <c r="F3" s="20"/>
      <c r="G3" s="49"/>
      <c r="H3" s="49"/>
    </row>
    <row r="4" spans="1:11" ht="15.75" hidden="1">
      <c r="A4" s="16"/>
      <c r="B4" s="83" t="s">
        <v>20</v>
      </c>
      <c r="C4" s="83"/>
      <c r="D4" s="83"/>
      <c r="E4" s="83"/>
      <c r="F4" s="83"/>
      <c r="G4" s="83"/>
      <c r="H4" s="83"/>
    </row>
    <row r="5" spans="1:11" ht="15.75">
      <c r="A5" s="92"/>
      <c r="B5" s="92"/>
      <c r="C5" s="92"/>
      <c r="D5" s="92"/>
      <c r="E5" s="92"/>
      <c r="F5" s="92"/>
      <c r="G5" s="92"/>
      <c r="H5" s="16"/>
    </row>
    <row r="6" spans="1:11" ht="34.5" customHeight="1">
      <c r="A6" s="93" t="s">
        <v>0</v>
      </c>
      <c r="B6" s="95"/>
      <c r="C6" s="96"/>
      <c r="D6" s="97"/>
      <c r="E6" s="85" t="s">
        <v>2</v>
      </c>
      <c r="F6" s="99" t="s">
        <v>405</v>
      </c>
      <c r="G6" s="99" t="s">
        <v>406</v>
      </c>
      <c r="H6" s="85" t="s">
        <v>400</v>
      </c>
      <c r="I6" s="99" t="s">
        <v>401</v>
      </c>
      <c r="J6" s="85" t="s">
        <v>401</v>
      </c>
      <c r="K6" s="99" t="s">
        <v>402</v>
      </c>
    </row>
    <row r="7" spans="1:11" ht="84.75" customHeight="1">
      <c r="A7" s="94"/>
      <c r="B7" s="5" t="s">
        <v>14</v>
      </c>
      <c r="C7" s="14" t="s">
        <v>15</v>
      </c>
      <c r="D7" s="15" t="s">
        <v>4</v>
      </c>
      <c r="E7" s="86"/>
      <c r="F7" s="99"/>
      <c r="G7" s="99"/>
      <c r="H7" s="87"/>
      <c r="I7" s="85"/>
      <c r="J7" s="86"/>
      <c r="K7" s="85"/>
    </row>
    <row r="8" spans="1:11" ht="15.75">
      <c r="A8" s="88"/>
      <c r="B8" s="89"/>
      <c r="C8" s="89"/>
      <c r="D8" s="89"/>
      <c r="E8" s="89"/>
      <c r="F8" s="90"/>
      <c r="G8" s="91"/>
      <c r="H8" s="70"/>
      <c r="I8" s="66"/>
      <c r="J8" s="62"/>
      <c r="K8" s="71"/>
    </row>
    <row r="9" spans="1:11" s="18" customFormat="1" ht="15.75" customHeight="1">
      <c r="A9" s="58">
        <v>1</v>
      </c>
      <c r="B9" s="59" t="s">
        <v>22</v>
      </c>
      <c r="C9" s="29" t="s">
        <v>21</v>
      </c>
      <c r="D9" s="60" t="s">
        <v>374</v>
      </c>
      <c r="E9" s="30">
        <v>1</v>
      </c>
      <c r="F9" s="62">
        <f>I9*1.3</f>
        <v>1283.1000000000001</v>
      </c>
      <c r="G9" s="38">
        <f>F9*1.18</f>
        <v>1514.058</v>
      </c>
      <c r="H9" s="72"/>
      <c r="I9" s="38">
        <v>987</v>
      </c>
      <c r="J9" s="62"/>
      <c r="K9" s="62"/>
    </row>
    <row r="10" spans="1:11" s="18" customFormat="1" ht="16.5" customHeight="1">
      <c r="A10" s="58">
        <v>2</v>
      </c>
      <c r="B10" s="59" t="s">
        <v>23</v>
      </c>
      <c r="C10" s="29" t="s">
        <v>21</v>
      </c>
      <c r="D10" s="60" t="s">
        <v>374</v>
      </c>
      <c r="E10" s="30">
        <v>1</v>
      </c>
      <c r="F10" s="62">
        <f t="shared" ref="F10:F77" si="0">I10*1.3</f>
        <v>1111.5</v>
      </c>
      <c r="G10" s="38">
        <f t="shared" ref="G10:G77" si="1">F10*1.18</f>
        <v>1311.57</v>
      </c>
      <c r="H10" s="72"/>
      <c r="I10" s="38">
        <v>855</v>
      </c>
      <c r="J10" s="62"/>
      <c r="K10" s="62"/>
    </row>
    <row r="11" spans="1:11" s="18" customFormat="1" ht="16.5" customHeight="1">
      <c r="A11" s="58">
        <v>3</v>
      </c>
      <c r="B11" s="59" t="s">
        <v>24</v>
      </c>
      <c r="C11" s="29" t="s">
        <v>21</v>
      </c>
      <c r="D11" s="60" t="s">
        <v>374</v>
      </c>
      <c r="E11" s="30">
        <v>1</v>
      </c>
      <c r="F11" s="62">
        <v>10740</v>
      </c>
      <c r="G11" s="38">
        <f t="shared" si="1"/>
        <v>12673.199999999999</v>
      </c>
      <c r="H11" s="72"/>
      <c r="I11" s="38"/>
      <c r="J11" s="62"/>
      <c r="K11" s="62"/>
    </row>
    <row r="12" spans="1:11" s="18" customFormat="1" ht="16.5" customHeight="1">
      <c r="A12" s="58">
        <v>4</v>
      </c>
      <c r="B12" s="59" t="s">
        <v>25</v>
      </c>
      <c r="C12" s="29" t="s">
        <v>21</v>
      </c>
      <c r="D12" s="60" t="s">
        <v>374</v>
      </c>
      <c r="E12" s="30">
        <v>1</v>
      </c>
      <c r="F12" s="62">
        <f t="shared" si="0"/>
        <v>2377.7000000000003</v>
      </c>
      <c r="G12" s="38">
        <f t="shared" si="1"/>
        <v>2805.6860000000001</v>
      </c>
      <c r="H12" s="72"/>
      <c r="I12" s="61">
        <v>1829</v>
      </c>
      <c r="J12" s="62"/>
      <c r="K12" s="62"/>
    </row>
    <row r="13" spans="1:11" s="18" customFormat="1" ht="16.5" customHeight="1">
      <c r="A13" s="58">
        <v>5</v>
      </c>
      <c r="B13" s="59" t="s">
        <v>26</v>
      </c>
      <c r="C13" s="29" t="s">
        <v>21</v>
      </c>
      <c r="D13" s="60" t="s">
        <v>374</v>
      </c>
      <c r="E13" s="30">
        <v>1</v>
      </c>
      <c r="F13" s="62">
        <f t="shared" si="0"/>
        <v>2237.3000000000002</v>
      </c>
      <c r="G13" s="38">
        <f t="shared" si="1"/>
        <v>2640.0140000000001</v>
      </c>
      <c r="H13" s="72"/>
      <c r="I13" s="61">
        <v>1721</v>
      </c>
      <c r="J13" s="62"/>
      <c r="K13" s="62"/>
    </row>
    <row r="14" spans="1:11" s="18" customFormat="1" ht="16.5" customHeight="1">
      <c r="A14" s="58">
        <v>6</v>
      </c>
      <c r="B14" s="59" t="s">
        <v>27</v>
      </c>
      <c r="C14" s="29" t="s">
        <v>21</v>
      </c>
      <c r="D14" s="60" t="s">
        <v>374</v>
      </c>
      <c r="E14" s="30">
        <v>1</v>
      </c>
      <c r="F14" s="62">
        <f t="shared" si="0"/>
        <v>1046.5</v>
      </c>
      <c r="G14" s="38">
        <f t="shared" si="1"/>
        <v>1234.8699999999999</v>
      </c>
      <c r="H14" s="72"/>
      <c r="I14" s="38">
        <v>805</v>
      </c>
      <c r="J14" s="62"/>
      <c r="K14" s="62"/>
    </row>
    <row r="15" spans="1:11" s="18" customFormat="1" ht="16.5" customHeight="1">
      <c r="A15" s="58">
        <v>7</v>
      </c>
      <c r="B15" s="59" t="s">
        <v>28</v>
      </c>
      <c r="C15" s="29" t="s">
        <v>21</v>
      </c>
      <c r="D15" s="60" t="s">
        <v>374</v>
      </c>
      <c r="E15" s="30">
        <v>1</v>
      </c>
      <c r="F15" s="62">
        <f t="shared" si="0"/>
        <v>5374.2</v>
      </c>
      <c r="G15" s="38">
        <f t="shared" si="1"/>
        <v>6341.5559999999996</v>
      </c>
      <c r="H15" s="72"/>
      <c r="I15" s="61">
        <v>4134</v>
      </c>
      <c r="J15" s="62"/>
      <c r="K15" s="62"/>
    </row>
    <row r="16" spans="1:11" s="18" customFormat="1" ht="16.5" customHeight="1">
      <c r="A16" s="58">
        <v>8</v>
      </c>
      <c r="B16" s="59" t="s">
        <v>29</v>
      </c>
      <c r="C16" s="29" t="s">
        <v>21</v>
      </c>
      <c r="D16" s="60" t="s">
        <v>374</v>
      </c>
      <c r="E16" s="30">
        <v>1</v>
      </c>
      <c r="F16" s="62">
        <f t="shared" si="0"/>
        <v>2471.3000000000002</v>
      </c>
      <c r="G16" s="38">
        <f t="shared" si="1"/>
        <v>2916.134</v>
      </c>
      <c r="H16" s="72"/>
      <c r="I16" s="61">
        <v>1901</v>
      </c>
      <c r="J16" s="62"/>
      <c r="K16" s="62"/>
    </row>
    <row r="17" spans="1:11" s="18" customFormat="1" ht="16.5" customHeight="1">
      <c r="A17" s="58">
        <v>9</v>
      </c>
      <c r="B17" s="59" t="s">
        <v>30</v>
      </c>
      <c r="C17" s="29" t="s">
        <v>21</v>
      </c>
      <c r="D17" s="60" t="s">
        <v>374</v>
      </c>
      <c r="E17" s="30">
        <v>1</v>
      </c>
      <c r="F17" s="62">
        <v>83636</v>
      </c>
      <c r="G17" s="38">
        <f t="shared" si="1"/>
        <v>98690.48</v>
      </c>
      <c r="H17" s="72"/>
      <c r="I17" s="61"/>
      <c r="J17" s="62"/>
      <c r="K17" s="62"/>
    </row>
    <row r="18" spans="1:11" s="18" customFormat="1" ht="16.5" customHeight="1">
      <c r="A18" s="58">
        <v>10</v>
      </c>
      <c r="B18" s="59" t="s">
        <v>31</v>
      </c>
      <c r="C18" s="29" t="s">
        <v>21</v>
      </c>
      <c r="D18" s="60" t="s">
        <v>374</v>
      </c>
      <c r="E18" s="30">
        <v>1</v>
      </c>
      <c r="F18" s="62">
        <f t="shared" si="0"/>
        <v>2665</v>
      </c>
      <c r="G18" s="38">
        <f t="shared" si="1"/>
        <v>3144.7</v>
      </c>
      <c r="H18" s="72"/>
      <c r="I18" s="61">
        <v>2050</v>
      </c>
      <c r="J18" s="62"/>
      <c r="K18" s="62"/>
    </row>
    <row r="19" spans="1:11" s="18" customFormat="1" ht="16.5" customHeight="1">
      <c r="A19" s="58">
        <v>11</v>
      </c>
      <c r="B19" s="59" t="s">
        <v>32</v>
      </c>
      <c r="C19" s="29" t="s">
        <v>21</v>
      </c>
      <c r="D19" s="60" t="s">
        <v>374</v>
      </c>
      <c r="E19" s="30">
        <v>1</v>
      </c>
      <c r="F19" s="62">
        <f t="shared" si="0"/>
        <v>40.300000000000004</v>
      </c>
      <c r="G19" s="38">
        <f t="shared" si="1"/>
        <v>47.554000000000002</v>
      </c>
      <c r="H19" s="72"/>
      <c r="I19" s="38">
        <v>31</v>
      </c>
      <c r="J19" s="62"/>
      <c r="K19" s="62"/>
    </row>
    <row r="20" spans="1:11" s="18" customFormat="1" ht="16.5" customHeight="1">
      <c r="A20" s="58">
        <v>12</v>
      </c>
      <c r="B20" s="59" t="s">
        <v>33</v>
      </c>
      <c r="C20" s="29" t="s">
        <v>21</v>
      </c>
      <c r="D20" s="60" t="s">
        <v>374</v>
      </c>
      <c r="E20" s="30">
        <v>1</v>
      </c>
      <c r="F20" s="62">
        <f t="shared" si="0"/>
        <v>37.700000000000003</v>
      </c>
      <c r="G20" s="38">
        <f t="shared" si="1"/>
        <v>44.486000000000004</v>
      </c>
      <c r="H20" s="72"/>
      <c r="I20" s="38">
        <v>29</v>
      </c>
      <c r="J20" s="62"/>
      <c r="K20" s="62"/>
    </row>
    <row r="21" spans="1:11" s="18" customFormat="1" ht="16.5" customHeight="1">
      <c r="A21" s="58">
        <v>13</v>
      </c>
      <c r="B21" s="59" t="s">
        <v>34</v>
      </c>
      <c r="C21" s="29" t="s">
        <v>21</v>
      </c>
      <c r="D21" s="60" t="s">
        <v>374</v>
      </c>
      <c r="E21" s="30">
        <v>1</v>
      </c>
      <c r="F21" s="62">
        <f t="shared" si="0"/>
        <v>44.2</v>
      </c>
      <c r="G21" s="38">
        <f t="shared" si="1"/>
        <v>52.155999999999999</v>
      </c>
      <c r="H21" s="72"/>
      <c r="I21" s="38">
        <v>34</v>
      </c>
      <c r="J21" s="62"/>
      <c r="K21" s="62"/>
    </row>
    <row r="22" spans="1:11" s="18" customFormat="1" ht="16.5" customHeight="1">
      <c r="A22" s="58">
        <v>14</v>
      </c>
      <c r="B22" s="59" t="s">
        <v>35</v>
      </c>
      <c r="C22" s="29" t="s">
        <v>21</v>
      </c>
      <c r="D22" s="60" t="s">
        <v>374</v>
      </c>
      <c r="E22" s="30">
        <v>1</v>
      </c>
      <c r="F22" s="62">
        <f t="shared" si="0"/>
        <v>23.400000000000002</v>
      </c>
      <c r="G22" s="38">
        <f t="shared" si="1"/>
        <v>27.612000000000002</v>
      </c>
      <c r="H22" s="72"/>
      <c r="I22" s="38">
        <v>18</v>
      </c>
      <c r="J22" s="62"/>
      <c r="K22" s="62"/>
    </row>
    <row r="23" spans="1:11" s="18" customFormat="1" ht="16.5" customHeight="1">
      <c r="A23" s="58">
        <v>15</v>
      </c>
      <c r="B23" s="59" t="s">
        <v>36</v>
      </c>
      <c r="C23" s="29" t="s">
        <v>21</v>
      </c>
      <c r="D23" s="60" t="s">
        <v>374</v>
      </c>
      <c r="E23" s="30">
        <v>1</v>
      </c>
      <c r="F23" s="62">
        <f t="shared" si="0"/>
        <v>89.7</v>
      </c>
      <c r="G23" s="38">
        <f t="shared" si="1"/>
        <v>105.846</v>
      </c>
      <c r="H23" s="72"/>
      <c r="I23" s="38">
        <v>69</v>
      </c>
      <c r="J23" s="62"/>
      <c r="K23" s="62"/>
    </row>
    <row r="24" spans="1:11" s="18" customFormat="1" ht="16.5" customHeight="1">
      <c r="A24" s="58">
        <v>16</v>
      </c>
      <c r="B24" s="59" t="s">
        <v>37</v>
      </c>
      <c r="C24" s="29" t="s">
        <v>21</v>
      </c>
      <c r="D24" s="60" t="s">
        <v>374</v>
      </c>
      <c r="E24" s="30">
        <v>1</v>
      </c>
      <c r="F24" s="62">
        <f t="shared" si="0"/>
        <v>75.400000000000006</v>
      </c>
      <c r="G24" s="38">
        <f t="shared" si="1"/>
        <v>88.972000000000008</v>
      </c>
      <c r="H24" s="72"/>
      <c r="I24" s="38">
        <v>58</v>
      </c>
      <c r="J24" s="62"/>
      <c r="K24" s="62"/>
    </row>
    <row r="25" spans="1:11" s="18" customFormat="1" ht="16.5" customHeight="1">
      <c r="A25" s="58">
        <v>17</v>
      </c>
      <c r="B25" s="59" t="s">
        <v>38</v>
      </c>
      <c r="C25" s="29" t="s">
        <v>21</v>
      </c>
      <c r="D25" s="60" t="s">
        <v>374</v>
      </c>
      <c r="E25" s="30">
        <v>1</v>
      </c>
      <c r="F25" s="62">
        <f t="shared" si="0"/>
        <v>57.2</v>
      </c>
      <c r="G25" s="38">
        <f t="shared" si="1"/>
        <v>67.495999999999995</v>
      </c>
      <c r="H25" s="72"/>
      <c r="I25" s="38">
        <v>44</v>
      </c>
      <c r="J25" s="62"/>
      <c r="K25" s="62"/>
    </row>
    <row r="26" spans="1:11" s="18" customFormat="1" ht="16.5" customHeight="1">
      <c r="A26" s="58">
        <v>18</v>
      </c>
      <c r="B26" s="59" t="s">
        <v>39</v>
      </c>
      <c r="C26" s="29" t="s">
        <v>21</v>
      </c>
      <c r="D26" s="60" t="s">
        <v>374</v>
      </c>
      <c r="E26" s="30">
        <v>1</v>
      </c>
      <c r="F26" s="62">
        <f t="shared" si="0"/>
        <v>40.300000000000004</v>
      </c>
      <c r="G26" s="38">
        <f t="shared" si="1"/>
        <v>47.554000000000002</v>
      </c>
      <c r="H26" s="72"/>
      <c r="I26" s="38">
        <v>31</v>
      </c>
      <c r="J26" s="62"/>
      <c r="K26" s="62"/>
    </row>
    <row r="27" spans="1:11" s="18" customFormat="1" ht="16.5" customHeight="1">
      <c r="A27" s="58">
        <v>19</v>
      </c>
      <c r="B27" s="59" t="s">
        <v>40</v>
      </c>
      <c r="C27" s="29" t="s">
        <v>21</v>
      </c>
      <c r="D27" s="60" t="s">
        <v>374</v>
      </c>
      <c r="E27" s="30">
        <v>1</v>
      </c>
      <c r="F27" s="62">
        <f t="shared" si="0"/>
        <v>32.5</v>
      </c>
      <c r="G27" s="38">
        <f t="shared" si="1"/>
        <v>38.35</v>
      </c>
      <c r="H27" s="72"/>
      <c r="I27" s="38">
        <v>25</v>
      </c>
      <c r="J27" s="62"/>
      <c r="K27" s="62"/>
    </row>
    <row r="28" spans="1:11" s="18" customFormat="1" ht="16.5" customHeight="1">
      <c r="A28" s="58">
        <v>20</v>
      </c>
      <c r="B28" s="59" t="s">
        <v>41</v>
      </c>
      <c r="C28" s="29" t="s">
        <v>21</v>
      </c>
      <c r="D28" s="60" t="s">
        <v>374</v>
      </c>
      <c r="E28" s="30">
        <v>1</v>
      </c>
      <c r="F28" s="62">
        <f t="shared" si="0"/>
        <v>48.1</v>
      </c>
      <c r="G28" s="38">
        <f t="shared" si="1"/>
        <v>56.757999999999996</v>
      </c>
      <c r="H28" s="72"/>
      <c r="I28" s="38">
        <v>37</v>
      </c>
      <c r="J28" s="62"/>
      <c r="K28" s="62"/>
    </row>
    <row r="29" spans="1:11" s="18" customFormat="1" ht="21.75" customHeight="1">
      <c r="A29" s="58">
        <v>21</v>
      </c>
      <c r="B29" s="59" t="s">
        <v>42</v>
      </c>
      <c r="C29" s="29" t="s">
        <v>21</v>
      </c>
      <c r="D29" s="60" t="s">
        <v>374</v>
      </c>
      <c r="E29" s="30">
        <v>1</v>
      </c>
      <c r="F29" s="62">
        <f t="shared" si="0"/>
        <v>4473.3</v>
      </c>
      <c r="G29" s="38">
        <f t="shared" si="1"/>
        <v>5278.4939999999997</v>
      </c>
      <c r="H29" s="72"/>
      <c r="I29" s="61">
        <v>3441</v>
      </c>
      <c r="J29" s="62"/>
      <c r="K29" s="62"/>
    </row>
    <row r="30" spans="1:11" s="18" customFormat="1" ht="16.5" customHeight="1">
      <c r="A30" s="58">
        <v>22</v>
      </c>
      <c r="B30" s="59" t="s">
        <v>43</v>
      </c>
      <c r="C30" s="29" t="s">
        <v>21</v>
      </c>
      <c r="D30" s="60" t="s">
        <v>374</v>
      </c>
      <c r="E30" s="30">
        <v>1</v>
      </c>
      <c r="F30" s="62">
        <f t="shared" si="0"/>
        <v>9304.1</v>
      </c>
      <c r="G30" s="38">
        <f t="shared" si="1"/>
        <v>10978.838</v>
      </c>
      <c r="H30" s="72"/>
      <c r="I30" s="61">
        <v>7157</v>
      </c>
      <c r="J30" s="62"/>
      <c r="K30" s="62"/>
    </row>
    <row r="31" spans="1:11" s="18" customFormat="1" ht="16.5" customHeight="1">
      <c r="A31" s="58">
        <v>23</v>
      </c>
      <c r="B31" s="59" t="s">
        <v>44</v>
      </c>
      <c r="C31" s="29" t="s">
        <v>21</v>
      </c>
      <c r="D31" s="60" t="s">
        <v>374</v>
      </c>
      <c r="E31" s="30">
        <v>1</v>
      </c>
      <c r="F31" s="62">
        <f t="shared" si="0"/>
        <v>6700.2</v>
      </c>
      <c r="G31" s="38">
        <f t="shared" si="1"/>
        <v>7906.235999999999</v>
      </c>
      <c r="H31" s="72"/>
      <c r="I31" s="61">
        <v>5154</v>
      </c>
      <c r="J31" s="62"/>
      <c r="K31" s="62"/>
    </row>
    <row r="32" spans="1:11" s="18" customFormat="1" ht="16.5" customHeight="1">
      <c r="A32" s="58">
        <v>24</v>
      </c>
      <c r="B32" s="59" t="s">
        <v>45</v>
      </c>
      <c r="C32" s="29" t="s">
        <v>21</v>
      </c>
      <c r="D32" s="60" t="s">
        <v>374</v>
      </c>
      <c r="E32" s="30">
        <v>1</v>
      </c>
      <c r="F32" s="62">
        <v>12731</v>
      </c>
      <c r="G32" s="38">
        <f t="shared" si="1"/>
        <v>15022.58</v>
      </c>
      <c r="H32" s="72"/>
      <c r="I32" s="61"/>
      <c r="J32" s="62"/>
      <c r="K32" s="62"/>
    </row>
    <row r="33" spans="1:11" s="18" customFormat="1" ht="23.25" customHeight="1">
      <c r="A33" s="58">
        <v>25</v>
      </c>
      <c r="B33" s="59" t="s">
        <v>46</v>
      </c>
      <c r="C33" s="29" t="s">
        <v>21</v>
      </c>
      <c r="D33" s="60" t="s">
        <v>374</v>
      </c>
      <c r="E33" s="30">
        <v>1</v>
      </c>
      <c r="F33" s="62">
        <f t="shared" si="0"/>
        <v>9725.3000000000011</v>
      </c>
      <c r="G33" s="38">
        <f t="shared" si="1"/>
        <v>11475.854000000001</v>
      </c>
      <c r="H33" s="72"/>
      <c r="I33" s="61">
        <v>7481</v>
      </c>
      <c r="J33" s="62"/>
      <c r="K33" s="62"/>
    </row>
    <row r="34" spans="1:11" s="18" customFormat="1" ht="16.5" customHeight="1">
      <c r="A34" s="58">
        <v>26</v>
      </c>
      <c r="B34" s="59" t="s">
        <v>47</v>
      </c>
      <c r="C34" s="29" t="s">
        <v>21</v>
      </c>
      <c r="D34" s="60" t="s">
        <v>374</v>
      </c>
      <c r="E34" s="30">
        <v>1</v>
      </c>
      <c r="F34" s="62">
        <f t="shared" si="0"/>
        <v>10112.700000000001</v>
      </c>
      <c r="G34" s="38">
        <f t="shared" si="1"/>
        <v>11932.986000000001</v>
      </c>
      <c r="H34" s="72"/>
      <c r="I34" s="61">
        <v>7779</v>
      </c>
      <c r="J34" s="62"/>
      <c r="K34" s="62"/>
    </row>
    <row r="35" spans="1:11" s="18" customFormat="1" ht="16.5" customHeight="1">
      <c r="A35" s="58">
        <v>27</v>
      </c>
      <c r="B35" s="59" t="s">
        <v>48</v>
      </c>
      <c r="C35" s="29" t="s">
        <v>21</v>
      </c>
      <c r="D35" s="60" t="s">
        <v>374</v>
      </c>
      <c r="E35" s="30">
        <v>1</v>
      </c>
      <c r="F35" s="62">
        <f t="shared" si="0"/>
        <v>6614.4000000000005</v>
      </c>
      <c r="G35" s="38">
        <f t="shared" si="1"/>
        <v>7804.9920000000002</v>
      </c>
      <c r="H35" s="72"/>
      <c r="I35" s="61">
        <v>5088</v>
      </c>
      <c r="J35" s="62"/>
      <c r="K35" s="62"/>
    </row>
    <row r="36" spans="1:11" s="18" customFormat="1" ht="16.5" customHeight="1">
      <c r="A36" s="58">
        <v>28</v>
      </c>
      <c r="B36" s="59" t="s">
        <v>49</v>
      </c>
      <c r="C36" s="29" t="s">
        <v>21</v>
      </c>
      <c r="D36" s="60" t="s">
        <v>374</v>
      </c>
      <c r="E36" s="30">
        <v>1</v>
      </c>
      <c r="F36" s="62">
        <f t="shared" si="0"/>
        <v>3563.3</v>
      </c>
      <c r="G36" s="38">
        <f t="shared" si="1"/>
        <v>4204.6940000000004</v>
      </c>
      <c r="H36" s="72"/>
      <c r="I36" s="61">
        <v>2741</v>
      </c>
      <c r="J36" s="62"/>
      <c r="K36" s="62"/>
    </row>
    <row r="37" spans="1:11" s="18" customFormat="1" ht="16.5" customHeight="1">
      <c r="A37" s="58">
        <v>29</v>
      </c>
      <c r="B37" s="59" t="s">
        <v>50</v>
      </c>
      <c r="C37" s="29" t="s">
        <v>21</v>
      </c>
      <c r="D37" s="60" t="s">
        <v>374</v>
      </c>
      <c r="E37" s="30">
        <v>1</v>
      </c>
      <c r="F37" s="62">
        <v>24764</v>
      </c>
      <c r="G37" s="38">
        <f t="shared" si="1"/>
        <v>29221.519999999997</v>
      </c>
      <c r="H37" s="72"/>
      <c r="I37" s="61"/>
      <c r="J37" s="62"/>
      <c r="K37" s="62"/>
    </row>
    <row r="38" spans="1:11" s="18" customFormat="1" ht="16.5" customHeight="1">
      <c r="A38" s="58">
        <v>30</v>
      </c>
      <c r="B38" s="59" t="s">
        <v>51</v>
      </c>
      <c r="C38" s="29" t="s">
        <v>21</v>
      </c>
      <c r="D38" s="60" t="s">
        <v>374</v>
      </c>
      <c r="E38" s="30">
        <v>1</v>
      </c>
      <c r="F38" s="62">
        <f t="shared" si="0"/>
        <v>2155.4</v>
      </c>
      <c r="G38" s="38">
        <f t="shared" si="1"/>
        <v>2543.3719999999998</v>
      </c>
      <c r="H38" s="72"/>
      <c r="I38" s="61">
        <v>1658</v>
      </c>
      <c r="J38" s="62"/>
      <c r="K38" s="62"/>
    </row>
    <row r="39" spans="1:11" s="18" customFormat="1" ht="16.5" customHeight="1">
      <c r="A39" s="58">
        <v>31</v>
      </c>
      <c r="B39" s="59" t="s">
        <v>52</v>
      </c>
      <c r="C39" s="29" t="s">
        <v>21</v>
      </c>
      <c r="D39" s="60" t="s">
        <v>374</v>
      </c>
      <c r="E39" s="30">
        <v>1</v>
      </c>
      <c r="F39" s="62">
        <f t="shared" si="0"/>
        <v>1453.4</v>
      </c>
      <c r="G39" s="38">
        <f t="shared" si="1"/>
        <v>1715.0119999999999</v>
      </c>
      <c r="H39" s="72"/>
      <c r="I39" s="61">
        <v>1118</v>
      </c>
      <c r="J39" s="62"/>
      <c r="K39" s="62"/>
    </row>
    <row r="40" spans="1:11" s="18" customFormat="1" ht="16.5" customHeight="1">
      <c r="A40" s="58">
        <v>32</v>
      </c>
      <c r="B40" s="59" t="s">
        <v>53</v>
      </c>
      <c r="C40" s="29" t="s">
        <v>21</v>
      </c>
      <c r="D40" s="60" t="s">
        <v>374</v>
      </c>
      <c r="E40" s="30">
        <v>1</v>
      </c>
      <c r="F40" s="62">
        <f t="shared" si="0"/>
        <v>4650.1000000000004</v>
      </c>
      <c r="G40" s="38">
        <f t="shared" si="1"/>
        <v>5487.1180000000004</v>
      </c>
      <c r="H40" s="72"/>
      <c r="I40" s="61">
        <v>3577</v>
      </c>
      <c r="J40" s="62"/>
      <c r="K40" s="62"/>
    </row>
    <row r="41" spans="1:11" s="18" customFormat="1" ht="16.5" customHeight="1">
      <c r="A41" s="58">
        <v>33</v>
      </c>
      <c r="B41" s="59" t="s">
        <v>54</v>
      </c>
      <c r="C41" s="29" t="s">
        <v>21</v>
      </c>
      <c r="D41" s="60" t="s">
        <v>374</v>
      </c>
      <c r="E41" s="30">
        <v>1</v>
      </c>
      <c r="F41" s="62">
        <f t="shared" si="0"/>
        <v>5569.2</v>
      </c>
      <c r="G41" s="38">
        <f t="shared" si="1"/>
        <v>6571.655999999999</v>
      </c>
      <c r="H41" s="72"/>
      <c r="I41" s="61">
        <v>4284</v>
      </c>
      <c r="J41" s="62"/>
      <c r="K41" s="62"/>
    </row>
    <row r="42" spans="1:11" s="18" customFormat="1" ht="16.5" customHeight="1">
      <c r="A42" s="58">
        <v>34</v>
      </c>
      <c r="B42" s="59" t="s">
        <v>55</v>
      </c>
      <c r="C42" s="29" t="s">
        <v>21</v>
      </c>
      <c r="D42" s="60" t="s">
        <v>374</v>
      </c>
      <c r="E42" s="30">
        <v>1</v>
      </c>
      <c r="F42" s="62">
        <f t="shared" si="0"/>
        <v>1198.6000000000001</v>
      </c>
      <c r="G42" s="38">
        <f t="shared" si="1"/>
        <v>1414.3480000000002</v>
      </c>
      <c r="H42" s="72"/>
      <c r="I42" s="38">
        <v>922</v>
      </c>
      <c r="J42" s="62"/>
      <c r="K42" s="62"/>
    </row>
    <row r="43" spans="1:11" s="18" customFormat="1" ht="16.5" customHeight="1">
      <c r="A43" s="58">
        <v>35</v>
      </c>
      <c r="B43" s="59" t="s">
        <v>56</v>
      </c>
      <c r="C43" s="29" t="s">
        <v>21</v>
      </c>
      <c r="D43" s="60" t="s">
        <v>374</v>
      </c>
      <c r="E43" s="30">
        <v>1</v>
      </c>
      <c r="F43" s="62">
        <f t="shared" si="0"/>
        <v>2155.4</v>
      </c>
      <c r="G43" s="38">
        <f t="shared" si="1"/>
        <v>2543.3719999999998</v>
      </c>
      <c r="H43" s="72"/>
      <c r="I43" s="61">
        <v>1658</v>
      </c>
      <c r="J43" s="62"/>
      <c r="K43" s="62"/>
    </row>
    <row r="44" spans="1:11" s="18" customFormat="1" ht="16.5" customHeight="1">
      <c r="A44" s="58">
        <v>36</v>
      </c>
      <c r="B44" s="59" t="s">
        <v>57</v>
      </c>
      <c r="C44" s="29" t="s">
        <v>21</v>
      </c>
      <c r="D44" s="60" t="s">
        <v>374</v>
      </c>
      <c r="E44" s="30">
        <v>1</v>
      </c>
      <c r="F44" s="62">
        <f t="shared" si="0"/>
        <v>2557.1</v>
      </c>
      <c r="G44" s="38">
        <f t="shared" si="1"/>
        <v>3017.3779999999997</v>
      </c>
      <c r="H44" s="72"/>
      <c r="I44" s="61">
        <v>1967</v>
      </c>
      <c r="J44" s="62"/>
      <c r="K44" s="62"/>
    </row>
    <row r="45" spans="1:11" s="18" customFormat="1" ht="16.5" customHeight="1">
      <c r="A45" s="58">
        <v>37</v>
      </c>
      <c r="B45" s="59" t="s">
        <v>58</v>
      </c>
      <c r="C45" s="29" t="s">
        <v>21</v>
      </c>
      <c r="D45" s="60" t="s">
        <v>374</v>
      </c>
      <c r="E45" s="30">
        <v>1</v>
      </c>
      <c r="F45" s="62">
        <f t="shared" si="0"/>
        <v>911.30000000000007</v>
      </c>
      <c r="G45" s="38">
        <f t="shared" si="1"/>
        <v>1075.3340000000001</v>
      </c>
      <c r="H45" s="72"/>
      <c r="I45" s="38">
        <v>701</v>
      </c>
      <c r="J45" s="62"/>
      <c r="K45" s="62"/>
    </row>
    <row r="46" spans="1:11" s="18" customFormat="1" ht="16.5" customHeight="1">
      <c r="A46" s="58">
        <v>38</v>
      </c>
      <c r="B46" s="59" t="s">
        <v>59</v>
      </c>
      <c r="C46" s="29" t="s">
        <v>21</v>
      </c>
      <c r="D46" s="60" t="s">
        <v>374</v>
      </c>
      <c r="E46" s="30">
        <v>1</v>
      </c>
      <c r="F46" s="62">
        <f t="shared" si="0"/>
        <v>1372.8</v>
      </c>
      <c r="G46" s="38">
        <f t="shared" si="1"/>
        <v>1619.9039999999998</v>
      </c>
      <c r="H46" s="72"/>
      <c r="I46" s="61">
        <v>1056</v>
      </c>
      <c r="J46" s="62"/>
      <c r="K46" s="62"/>
    </row>
    <row r="47" spans="1:11" s="18" customFormat="1" ht="16.5" customHeight="1">
      <c r="A47" s="58">
        <v>39</v>
      </c>
      <c r="B47" s="59" t="s">
        <v>60</v>
      </c>
      <c r="C47" s="29" t="s">
        <v>21</v>
      </c>
      <c r="D47" s="60" t="s">
        <v>374</v>
      </c>
      <c r="E47" s="30">
        <v>1</v>
      </c>
      <c r="F47" s="62">
        <f t="shared" si="0"/>
        <v>1387.1000000000001</v>
      </c>
      <c r="G47" s="38">
        <f t="shared" si="1"/>
        <v>1636.778</v>
      </c>
      <c r="H47" s="72"/>
      <c r="I47" s="61">
        <v>1067</v>
      </c>
      <c r="J47" s="62"/>
      <c r="K47" s="62"/>
    </row>
    <row r="48" spans="1:11" s="18" customFormat="1" ht="16.5" customHeight="1">
      <c r="A48" s="58">
        <v>40</v>
      </c>
      <c r="B48" s="59" t="s">
        <v>61</v>
      </c>
      <c r="C48" s="29" t="s">
        <v>21</v>
      </c>
      <c r="D48" s="60" t="s">
        <v>374</v>
      </c>
      <c r="E48" s="30">
        <v>1</v>
      </c>
      <c r="F48" s="62">
        <f t="shared" si="0"/>
        <v>1917.5</v>
      </c>
      <c r="G48" s="38">
        <f t="shared" si="1"/>
        <v>2262.65</v>
      </c>
      <c r="H48" s="72"/>
      <c r="I48" s="61">
        <v>1475</v>
      </c>
      <c r="J48" s="62"/>
      <c r="K48" s="62"/>
    </row>
    <row r="49" spans="1:11" s="18" customFormat="1" ht="16.5" customHeight="1">
      <c r="A49" s="58">
        <v>41</v>
      </c>
      <c r="B49" s="59" t="s">
        <v>62</v>
      </c>
      <c r="C49" s="29" t="s">
        <v>21</v>
      </c>
      <c r="D49" s="60" t="s">
        <v>374</v>
      </c>
      <c r="E49" s="30">
        <v>1</v>
      </c>
      <c r="F49" s="62">
        <f t="shared" si="0"/>
        <v>24.7</v>
      </c>
      <c r="G49" s="38">
        <f t="shared" si="1"/>
        <v>29.145999999999997</v>
      </c>
      <c r="H49" s="72"/>
      <c r="I49" s="38">
        <v>19</v>
      </c>
      <c r="J49" s="62"/>
      <c r="K49" s="62"/>
    </row>
    <row r="50" spans="1:11" s="18" customFormat="1" ht="16.5" customHeight="1">
      <c r="A50" s="58">
        <v>42</v>
      </c>
      <c r="B50" s="59" t="s">
        <v>63</v>
      </c>
      <c r="C50" s="29" t="s">
        <v>21</v>
      </c>
      <c r="D50" s="60" t="s">
        <v>374</v>
      </c>
      <c r="E50" s="30">
        <v>1</v>
      </c>
      <c r="F50" s="62">
        <f t="shared" si="0"/>
        <v>41.6</v>
      </c>
      <c r="G50" s="38">
        <f t="shared" si="1"/>
        <v>49.088000000000001</v>
      </c>
      <c r="H50" s="72"/>
      <c r="I50" s="38">
        <v>32</v>
      </c>
      <c r="J50" s="62"/>
      <c r="K50" s="62"/>
    </row>
    <row r="51" spans="1:11" s="18" customFormat="1" ht="16.5" customHeight="1">
      <c r="A51" s="58">
        <v>43</v>
      </c>
      <c r="B51" s="59" t="s">
        <v>64</v>
      </c>
      <c r="C51" s="29" t="s">
        <v>21</v>
      </c>
      <c r="D51" s="60" t="s">
        <v>374</v>
      </c>
      <c r="E51" s="30">
        <v>1</v>
      </c>
      <c r="F51" s="62">
        <f t="shared" si="0"/>
        <v>37.700000000000003</v>
      </c>
      <c r="G51" s="38">
        <f t="shared" si="1"/>
        <v>44.486000000000004</v>
      </c>
      <c r="H51" s="72"/>
      <c r="I51" s="38">
        <v>29</v>
      </c>
      <c r="J51" s="62"/>
      <c r="K51" s="62"/>
    </row>
    <row r="52" spans="1:11" s="18" customFormat="1" ht="16.5" customHeight="1">
      <c r="A52" s="58">
        <v>44</v>
      </c>
      <c r="B52" s="59" t="s">
        <v>65</v>
      </c>
      <c r="C52" s="29" t="s">
        <v>21</v>
      </c>
      <c r="D52" s="60" t="s">
        <v>374</v>
      </c>
      <c r="E52" s="30">
        <v>1</v>
      </c>
      <c r="F52" s="62">
        <f t="shared" si="0"/>
        <v>45.5</v>
      </c>
      <c r="G52" s="38">
        <f t="shared" si="1"/>
        <v>53.69</v>
      </c>
      <c r="H52" s="72"/>
      <c r="I52" s="38">
        <v>35</v>
      </c>
      <c r="J52" s="62"/>
      <c r="K52" s="62"/>
    </row>
    <row r="53" spans="1:11" s="18" customFormat="1" ht="16.5" customHeight="1">
      <c r="A53" s="58">
        <v>45</v>
      </c>
      <c r="B53" s="59" t="s">
        <v>66</v>
      </c>
      <c r="C53" s="29" t="s">
        <v>21</v>
      </c>
      <c r="D53" s="60" t="s">
        <v>374</v>
      </c>
      <c r="E53" s="30">
        <v>1</v>
      </c>
      <c r="F53" s="62">
        <f t="shared" si="0"/>
        <v>52</v>
      </c>
      <c r="G53" s="38">
        <f t="shared" si="1"/>
        <v>61.36</v>
      </c>
      <c r="H53" s="72"/>
      <c r="I53" s="38">
        <v>40</v>
      </c>
      <c r="J53" s="62"/>
      <c r="K53" s="62"/>
    </row>
    <row r="54" spans="1:11" s="18" customFormat="1" ht="16.5" customHeight="1">
      <c r="A54" s="58">
        <v>46</v>
      </c>
      <c r="B54" s="59" t="s">
        <v>67</v>
      </c>
      <c r="C54" s="29" t="s">
        <v>21</v>
      </c>
      <c r="D54" s="60" t="s">
        <v>375</v>
      </c>
      <c r="E54" s="30">
        <v>1</v>
      </c>
      <c r="F54" s="62">
        <f t="shared" si="0"/>
        <v>724.1</v>
      </c>
      <c r="G54" s="38">
        <f t="shared" si="1"/>
        <v>854.43799999999999</v>
      </c>
      <c r="H54" s="72"/>
      <c r="I54" s="38">
        <v>557</v>
      </c>
      <c r="J54" s="62"/>
      <c r="K54" s="62"/>
    </row>
    <row r="55" spans="1:11" s="18" customFormat="1" ht="16.5" customHeight="1">
      <c r="A55" s="58">
        <v>47</v>
      </c>
      <c r="B55" s="59" t="s">
        <v>68</v>
      </c>
      <c r="C55" s="29" t="s">
        <v>21</v>
      </c>
      <c r="D55" s="60" t="s">
        <v>374</v>
      </c>
      <c r="E55" s="30">
        <v>1</v>
      </c>
      <c r="F55" s="62">
        <f t="shared" si="0"/>
        <v>724.1</v>
      </c>
      <c r="G55" s="38">
        <f t="shared" si="1"/>
        <v>854.43799999999999</v>
      </c>
      <c r="H55" s="72"/>
      <c r="I55" s="38">
        <v>557</v>
      </c>
      <c r="J55" s="62"/>
      <c r="K55" s="62"/>
    </row>
    <row r="56" spans="1:11" s="18" customFormat="1" ht="16.5" customHeight="1">
      <c r="A56" s="58">
        <v>48</v>
      </c>
      <c r="B56" s="59" t="s">
        <v>69</v>
      </c>
      <c r="C56" s="29" t="s">
        <v>21</v>
      </c>
      <c r="D56" s="60" t="s">
        <v>374</v>
      </c>
      <c r="E56" s="30">
        <v>1</v>
      </c>
      <c r="F56" s="62">
        <f t="shared" si="0"/>
        <v>773.5</v>
      </c>
      <c r="G56" s="38">
        <f t="shared" si="1"/>
        <v>912.7299999999999</v>
      </c>
      <c r="H56" s="72"/>
      <c r="I56" s="38">
        <v>595</v>
      </c>
      <c r="J56" s="62"/>
      <c r="K56" s="62"/>
    </row>
    <row r="57" spans="1:11" s="18" customFormat="1" ht="16.5" customHeight="1">
      <c r="A57" s="58">
        <v>49</v>
      </c>
      <c r="B57" s="59" t="s">
        <v>70</v>
      </c>
      <c r="C57" s="29" t="s">
        <v>21</v>
      </c>
      <c r="D57" s="60" t="s">
        <v>374</v>
      </c>
      <c r="E57" s="30">
        <v>1</v>
      </c>
      <c r="F57" s="62">
        <f t="shared" si="0"/>
        <v>725.4</v>
      </c>
      <c r="G57" s="38">
        <f t="shared" si="1"/>
        <v>855.97199999999998</v>
      </c>
      <c r="H57" s="72"/>
      <c r="I57" s="38">
        <v>558</v>
      </c>
      <c r="J57" s="62"/>
      <c r="K57" s="62"/>
    </row>
    <row r="58" spans="1:11" s="18" customFormat="1" ht="16.5" customHeight="1">
      <c r="A58" s="58">
        <v>50</v>
      </c>
      <c r="B58" s="59" t="s">
        <v>71</v>
      </c>
      <c r="C58" s="29" t="s">
        <v>21</v>
      </c>
      <c r="D58" s="60" t="s">
        <v>375</v>
      </c>
      <c r="E58" s="30">
        <v>1</v>
      </c>
      <c r="F58" s="62">
        <f t="shared" si="0"/>
        <v>724.1</v>
      </c>
      <c r="G58" s="38">
        <f t="shared" si="1"/>
        <v>854.43799999999999</v>
      </c>
      <c r="H58" s="72"/>
      <c r="I58" s="38">
        <v>557</v>
      </c>
      <c r="J58" s="62"/>
      <c r="K58" s="62"/>
    </row>
    <row r="59" spans="1:11" s="18" customFormat="1" ht="16.5" customHeight="1">
      <c r="A59" s="58">
        <v>51</v>
      </c>
      <c r="B59" s="59" t="s">
        <v>72</v>
      </c>
      <c r="C59" s="29" t="s">
        <v>21</v>
      </c>
      <c r="D59" s="60" t="s">
        <v>374</v>
      </c>
      <c r="E59" s="30">
        <v>1</v>
      </c>
      <c r="F59" s="62">
        <f t="shared" si="0"/>
        <v>724.1</v>
      </c>
      <c r="G59" s="38">
        <f t="shared" si="1"/>
        <v>854.43799999999999</v>
      </c>
      <c r="H59" s="72"/>
      <c r="I59" s="38">
        <v>557</v>
      </c>
      <c r="J59" s="62"/>
      <c r="K59" s="62"/>
    </row>
    <row r="60" spans="1:11" s="18" customFormat="1" ht="16.5" customHeight="1">
      <c r="A60" s="58">
        <v>52</v>
      </c>
      <c r="B60" s="59" t="s">
        <v>73</v>
      </c>
      <c r="C60" s="29" t="s">
        <v>21</v>
      </c>
      <c r="D60" s="60" t="s">
        <v>374</v>
      </c>
      <c r="E60" s="30">
        <v>1</v>
      </c>
      <c r="F60" s="62">
        <f t="shared" si="0"/>
        <v>724.1</v>
      </c>
      <c r="G60" s="38">
        <f t="shared" si="1"/>
        <v>854.43799999999999</v>
      </c>
      <c r="H60" s="72"/>
      <c r="I60" s="38">
        <v>557</v>
      </c>
      <c r="J60" s="62"/>
      <c r="K60" s="62"/>
    </row>
    <row r="61" spans="1:11" s="18" customFormat="1" ht="16.5" customHeight="1">
      <c r="A61" s="58">
        <v>53</v>
      </c>
      <c r="B61" s="59" t="s">
        <v>74</v>
      </c>
      <c r="C61" s="29" t="s">
        <v>21</v>
      </c>
      <c r="D61" s="60" t="s">
        <v>375</v>
      </c>
      <c r="E61" s="30">
        <v>1</v>
      </c>
      <c r="F61" s="62">
        <f t="shared" si="0"/>
        <v>1339</v>
      </c>
      <c r="G61" s="38">
        <f t="shared" si="1"/>
        <v>1580.02</v>
      </c>
      <c r="H61" s="72"/>
      <c r="I61" s="61">
        <v>1030</v>
      </c>
      <c r="J61" s="62"/>
      <c r="K61" s="62"/>
    </row>
    <row r="62" spans="1:11" s="18" customFormat="1" ht="16.5" customHeight="1">
      <c r="A62" s="58">
        <v>54</v>
      </c>
      <c r="B62" s="59" t="s">
        <v>75</v>
      </c>
      <c r="C62" s="29" t="s">
        <v>21</v>
      </c>
      <c r="D62" s="60" t="s">
        <v>374</v>
      </c>
      <c r="E62" s="30">
        <v>1</v>
      </c>
      <c r="F62" s="62">
        <f t="shared" si="0"/>
        <v>1073.8</v>
      </c>
      <c r="G62" s="38">
        <f t="shared" si="1"/>
        <v>1267.0839999999998</v>
      </c>
      <c r="H62" s="72"/>
      <c r="I62" s="38">
        <v>826</v>
      </c>
      <c r="J62" s="62"/>
      <c r="K62" s="62"/>
    </row>
    <row r="63" spans="1:11" s="18" customFormat="1" ht="16.5" customHeight="1">
      <c r="A63" s="58">
        <v>55</v>
      </c>
      <c r="B63" s="59" t="s">
        <v>76</v>
      </c>
      <c r="C63" s="29" t="s">
        <v>21</v>
      </c>
      <c r="D63" s="60" t="s">
        <v>375</v>
      </c>
      <c r="E63" s="30">
        <v>1</v>
      </c>
      <c r="F63" s="62">
        <f t="shared" si="0"/>
        <v>660.4</v>
      </c>
      <c r="G63" s="38">
        <f t="shared" si="1"/>
        <v>779.27199999999993</v>
      </c>
      <c r="H63" s="72"/>
      <c r="I63" s="38">
        <v>508</v>
      </c>
      <c r="J63" s="62"/>
      <c r="K63" s="62"/>
    </row>
    <row r="64" spans="1:11" s="18" customFormat="1" ht="16.5" customHeight="1">
      <c r="A64" s="58">
        <v>56</v>
      </c>
      <c r="B64" s="59" t="s">
        <v>77</v>
      </c>
      <c r="C64" s="29" t="s">
        <v>21</v>
      </c>
      <c r="D64" s="60" t="s">
        <v>375</v>
      </c>
      <c r="E64" s="30">
        <v>1</v>
      </c>
      <c r="F64" s="62">
        <f t="shared" si="0"/>
        <v>660.4</v>
      </c>
      <c r="G64" s="38">
        <f t="shared" si="1"/>
        <v>779.27199999999993</v>
      </c>
      <c r="H64" s="72"/>
      <c r="I64" s="38">
        <v>508</v>
      </c>
      <c r="J64" s="62"/>
      <c r="K64" s="62"/>
    </row>
    <row r="65" spans="1:11" s="18" customFormat="1" ht="16.5" customHeight="1">
      <c r="A65" s="58">
        <v>57</v>
      </c>
      <c r="B65" s="59" t="s">
        <v>78</v>
      </c>
      <c r="C65" s="29" t="s">
        <v>21</v>
      </c>
      <c r="D65" s="60" t="s">
        <v>375</v>
      </c>
      <c r="E65" s="30">
        <v>1</v>
      </c>
      <c r="F65" s="62">
        <f t="shared" si="0"/>
        <v>678.6</v>
      </c>
      <c r="G65" s="38">
        <f t="shared" si="1"/>
        <v>800.74799999999993</v>
      </c>
      <c r="H65" s="72"/>
      <c r="I65" s="38">
        <v>522</v>
      </c>
      <c r="J65" s="62"/>
      <c r="K65" s="62"/>
    </row>
    <row r="66" spans="1:11" s="18" customFormat="1" ht="16.5" customHeight="1">
      <c r="A66" s="58">
        <v>58</v>
      </c>
      <c r="B66" s="59" t="s">
        <v>79</v>
      </c>
      <c r="C66" s="29" t="s">
        <v>21</v>
      </c>
      <c r="D66" s="60" t="s">
        <v>375</v>
      </c>
      <c r="E66" s="30">
        <v>1</v>
      </c>
      <c r="F66" s="62">
        <f t="shared" si="0"/>
        <v>660.4</v>
      </c>
      <c r="G66" s="38">
        <f t="shared" si="1"/>
        <v>779.27199999999993</v>
      </c>
      <c r="H66" s="72"/>
      <c r="I66" s="38">
        <v>508</v>
      </c>
      <c r="J66" s="62"/>
      <c r="K66" s="62"/>
    </row>
    <row r="67" spans="1:11" s="18" customFormat="1" ht="22.5" customHeight="1">
      <c r="A67" s="58">
        <v>59</v>
      </c>
      <c r="B67" s="59" t="s">
        <v>80</v>
      </c>
      <c r="C67" s="29" t="s">
        <v>21</v>
      </c>
      <c r="D67" s="60" t="s">
        <v>375</v>
      </c>
      <c r="E67" s="30">
        <v>1</v>
      </c>
      <c r="F67" s="62">
        <f t="shared" si="0"/>
        <v>660.4</v>
      </c>
      <c r="G67" s="38">
        <f t="shared" si="1"/>
        <v>779.27199999999993</v>
      </c>
      <c r="H67" s="72"/>
      <c r="I67" s="38">
        <v>508</v>
      </c>
      <c r="J67" s="62"/>
      <c r="K67" s="62"/>
    </row>
    <row r="68" spans="1:11" s="18" customFormat="1" ht="16.5" customHeight="1">
      <c r="A68" s="58">
        <v>60</v>
      </c>
      <c r="B68" s="59" t="s">
        <v>81</v>
      </c>
      <c r="C68" s="29" t="s">
        <v>21</v>
      </c>
      <c r="D68" s="60" t="s">
        <v>374</v>
      </c>
      <c r="E68" s="30">
        <v>1</v>
      </c>
      <c r="F68" s="62">
        <f t="shared" si="0"/>
        <v>716.30000000000007</v>
      </c>
      <c r="G68" s="38">
        <f t="shared" si="1"/>
        <v>845.23400000000004</v>
      </c>
      <c r="H68" s="72"/>
      <c r="I68" s="38">
        <v>551</v>
      </c>
      <c r="J68" s="62"/>
      <c r="K68" s="62"/>
    </row>
    <row r="69" spans="1:11" s="18" customFormat="1" ht="16.5" customHeight="1">
      <c r="A69" s="58">
        <v>61</v>
      </c>
      <c r="B69" s="59" t="s">
        <v>82</v>
      </c>
      <c r="C69" s="29" t="s">
        <v>21</v>
      </c>
      <c r="D69" s="60" t="s">
        <v>375</v>
      </c>
      <c r="E69" s="30">
        <v>1</v>
      </c>
      <c r="F69" s="62">
        <f t="shared" si="0"/>
        <v>1198.6000000000001</v>
      </c>
      <c r="G69" s="38">
        <f t="shared" si="1"/>
        <v>1414.3480000000002</v>
      </c>
      <c r="H69" s="72"/>
      <c r="I69" s="38">
        <v>922</v>
      </c>
      <c r="J69" s="62"/>
      <c r="K69" s="62"/>
    </row>
    <row r="70" spans="1:11" s="18" customFormat="1" ht="16.5" customHeight="1">
      <c r="A70" s="58">
        <v>62</v>
      </c>
      <c r="B70" s="59" t="s">
        <v>83</v>
      </c>
      <c r="C70" s="29" t="s">
        <v>21</v>
      </c>
      <c r="D70" s="60" t="s">
        <v>374</v>
      </c>
      <c r="E70" s="30">
        <v>1</v>
      </c>
      <c r="F70" s="62">
        <f t="shared" si="0"/>
        <v>16.900000000000002</v>
      </c>
      <c r="G70" s="38">
        <f t="shared" si="1"/>
        <v>19.942</v>
      </c>
      <c r="H70" s="72"/>
      <c r="I70" s="38">
        <v>13</v>
      </c>
      <c r="J70" s="62"/>
      <c r="K70" s="62"/>
    </row>
    <row r="71" spans="1:11" s="18" customFormat="1" ht="16.5" customHeight="1">
      <c r="A71" s="58">
        <v>63</v>
      </c>
      <c r="B71" s="59" t="s">
        <v>84</v>
      </c>
      <c r="C71" s="29" t="s">
        <v>21</v>
      </c>
      <c r="D71" s="60" t="s">
        <v>374</v>
      </c>
      <c r="E71" s="30">
        <v>1</v>
      </c>
      <c r="F71" s="62">
        <f t="shared" si="0"/>
        <v>149.5</v>
      </c>
      <c r="G71" s="38">
        <f t="shared" si="1"/>
        <v>176.41</v>
      </c>
      <c r="H71" s="72"/>
      <c r="I71" s="38">
        <v>115</v>
      </c>
      <c r="J71" s="62"/>
      <c r="K71" s="62"/>
    </row>
    <row r="72" spans="1:11" s="18" customFormat="1" ht="16.5" customHeight="1">
      <c r="A72" s="58">
        <v>64</v>
      </c>
      <c r="B72" s="59" t="s">
        <v>85</v>
      </c>
      <c r="C72" s="29" t="s">
        <v>21</v>
      </c>
      <c r="D72" s="60" t="s">
        <v>374</v>
      </c>
      <c r="E72" s="30">
        <v>1</v>
      </c>
      <c r="F72" s="62">
        <f t="shared" si="0"/>
        <v>149.5</v>
      </c>
      <c r="G72" s="38">
        <f t="shared" si="1"/>
        <v>176.41</v>
      </c>
      <c r="H72" s="72"/>
      <c r="I72" s="38">
        <v>115</v>
      </c>
      <c r="J72" s="62"/>
      <c r="K72" s="62"/>
    </row>
    <row r="73" spans="1:11" s="18" customFormat="1" ht="16.5" customHeight="1">
      <c r="A73" s="58">
        <v>65</v>
      </c>
      <c r="B73" s="59" t="s">
        <v>86</v>
      </c>
      <c r="C73" s="29" t="s">
        <v>21</v>
      </c>
      <c r="D73" s="60" t="s">
        <v>374</v>
      </c>
      <c r="E73" s="30">
        <v>1</v>
      </c>
      <c r="F73" s="62">
        <f t="shared" si="0"/>
        <v>48.1</v>
      </c>
      <c r="G73" s="38">
        <f t="shared" si="1"/>
        <v>56.757999999999996</v>
      </c>
      <c r="H73" s="72"/>
      <c r="I73" s="38">
        <v>37</v>
      </c>
      <c r="J73" s="62"/>
      <c r="K73" s="62"/>
    </row>
    <row r="74" spans="1:11" s="18" customFormat="1" ht="16.5" customHeight="1">
      <c r="A74" s="58">
        <v>66</v>
      </c>
      <c r="B74" s="59" t="s">
        <v>87</v>
      </c>
      <c r="C74" s="29" t="s">
        <v>21</v>
      </c>
      <c r="D74" s="60" t="s">
        <v>374</v>
      </c>
      <c r="E74" s="30">
        <v>1</v>
      </c>
      <c r="F74" s="62">
        <f t="shared" si="0"/>
        <v>111.8</v>
      </c>
      <c r="G74" s="38">
        <f t="shared" si="1"/>
        <v>131.92399999999998</v>
      </c>
      <c r="H74" s="72"/>
      <c r="I74" s="38">
        <v>86</v>
      </c>
      <c r="J74" s="62"/>
      <c r="K74" s="62"/>
    </row>
    <row r="75" spans="1:11" s="18" customFormat="1" ht="16.5" customHeight="1">
      <c r="A75" s="58">
        <v>67</v>
      </c>
      <c r="B75" s="59" t="s">
        <v>88</v>
      </c>
      <c r="C75" s="29" t="s">
        <v>21</v>
      </c>
      <c r="D75" s="60" t="s">
        <v>374</v>
      </c>
      <c r="E75" s="30">
        <v>1</v>
      </c>
      <c r="F75" s="62">
        <f t="shared" si="0"/>
        <v>156</v>
      </c>
      <c r="G75" s="38">
        <f t="shared" si="1"/>
        <v>184.07999999999998</v>
      </c>
      <c r="H75" s="72"/>
      <c r="I75" s="38">
        <v>120</v>
      </c>
      <c r="J75" s="62"/>
      <c r="K75" s="62"/>
    </row>
    <row r="76" spans="1:11" s="18" customFormat="1" ht="16.5" customHeight="1">
      <c r="A76" s="58">
        <v>68</v>
      </c>
      <c r="B76" s="59" t="s">
        <v>89</v>
      </c>
      <c r="C76" s="29" t="s">
        <v>21</v>
      </c>
      <c r="D76" s="60" t="s">
        <v>374</v>
      </c>
      <c r="E76" s="30">
        <v>1</v>
      </c>
      <c r="F76" s="62">
        <f t="shared" si="0"/>
        <v>111.8</v>
      </c>
      <c r="G76" s="38">
        <f t="shared" si="1"/>
        <v>131.92399999999998</v>
      </c>
      <c r="H76" s="72"/>
      <c r="I76" s="38">
        <v>86</v>
      </c>
      <c r="J76" s="62"/>
      <c r="K76" s="62"/>
    </row>
    <row r="77" spans="1:11" s="18" customFormat="1" ht="16.5" customHeight="1">
      <c r="A77" s="58">
        <v>69</v>
      </c>
      <c r="B77" s="59" t="s">
        <v>90</v>
      </c>
      <c r="C77" s="29" t="s">
        <v>21</v>
      </c>
      <c r="D77" s="60" t="s">
        <v>374</v>
      </c>
      <c r="E77" s="30">
        <v>1</v>
      </c>
      <c r="F77" s="62">
        <f t="shared" si="0"/>
        <v>123.5</v>
      </c>
      <c r="G77" s="38">
        <f t="shared" si="1"/>
        <v>145.72999999999999</v>
      </c>
      <c r="H77" s="72"/>
      <c r="I77" s="38">
        <v>95</v>
      </c>
      <c r="J77" s="62"/>
      <c r="K77" s="62"/>
    </row>
    <row r="78" spans="1:11" s="18" customFormat="1" ht="16.5" customHeight="1">
      <c r="A78" s="58">
        <v>70</v>
      </c>
      <c r="B78" s="59" t="s">
        <v>91</v>
      </c>
      <c r="C78" s="29" t="s">
        <v>21</v>
      </c>
      <c r="D78" s="60" t="s">
        <v>374</v>
      </c>
      <c r="E78" s="30">
        <v>1</v>
      </c>
      <c r="F78" s="62">
        <f t="shared" ref="F78:F146" si="2">I78*1.3</f>
        <v>111.8</v>
      </c>
      <c r="G78" s="38">
        <f t="shared" ref="G78:G146" si="3">F78*1.18</f>
        <v>131.92399999999998</v>
      </c>
      <c r="H78" s="72"/>
      <c r="I78" s="38">
        <v>86</v>
      </c>
      <c r="J78" s="62"/>
      <c r="K78" s="62"/>
    </row>
    <row r="79" spans="1:11" s="18" customFormat="1" ht="16.5" customHeight="1">
      <c r="A79" s="58">
        <v>71</v>
      </c>
      <c r="B79" s="59" t="s">
        <v>92</v>
      </c>
      <c r="C79" s="29" t="s">
        <v>21</v>
      </c>
      <c r="D79" s="60" t="s">
        <v>374</v>
      </c>
      <c r="E79" s="30">
        <v>1</v>
      </c>
      <c r="F79" s="62">
        <f t="shared" si="2"/>
        <v>159.9</v>
      </c>
      <c r="G79" s="38">
        <f t="shared" si="3"/>
        <v>188.68199999999999</v>
      </c>
      <c r="H79" s="72"/>
      <c r="I79" s="38">
        <v>123</v>
      </c>
      <c r="J79" s="62"/>
      <c r="K79" s="62"/>
    </row>
    <row r="80" spans="1:11" s="18" customFormat="1" ht="16.5" customHeight="1">
      <c r="A80" s="58">
        <v>72</v>
      </c>
      <c r="B80" s="59" t="s">
        <v>93</v>
      </c>
      <c r="C80" s="29" t="s">
        <v>21</v>
      </c>
      <c r="D80" s="60" t="s">
        <v>374</v>
      </c>
      <c r="E80" s="30">
        <v>1</v>
      </c>
      <c r="F80" s="62">
        <f t="shared" si="2"/>
        <v>50.7</v>
      </c>
      <c r="G80" s="38">
        <f t="shared" si="3"/>
        <v>59.826000000000001</v>
      </c>
      <c r="H80" s="72"/>
      <c r="I80" s="38">
        <v>39</v>
      </c>
      <c r="J80" s="62"/>
      <c r="K80" s="62"/>
    </row>
    <row r="81" spans="1:11" s="18" customFormat="1" ht="16.5" customHeight="1">
      <c r="A81" s="58">
        <v>73</v>
      </c>
      <c r="B81" s="59" t="s">
        <v>94</v>
      </c>
      <c r="C81" s="29" t="s">
        <v>21</v>
      </c>
      <c r="D81" s="60" t="s">
        <v>374</v>
      </c>
      <c r="E81" s="30">
        <v>1</v>
      </c>
      <c r="F81" s="62">
        <f t="shared" si="2"/>
        <v>97.5</v>
      </c>
      <c r="G81" s="38">
        <f t="shared" si="3"/>
        <v>115.05</v>
      </c>
      <c r="H81" s="72"/>
      <c r="I81" s="38">
        <v>75</v>
      </c>
      <c r="J81" s="62"/>
      <c r="K81" s="62"/>
    </row>
    <row r="82" spans="1:11" s="18" customFormat="1" ht="16.5" customHeight="1">
      <c r="A82" s="58">
        <v>74</v>
      </c>
      <c r="B82" s="59" t="s">
        <v>95</v>
      </c>
      <c r="C82" s="29" t="s">
        <v>21</v>
      </c>
      <c r="D82" s="60" t="s">
        <v>374</v>
      </c>
      <c r="E82" s="30">
        <v>1</v>
      </c>
      <c r="F82" s="62">
        <f t="shared" si="2"/>
        <v>471.90000000000003</v>
      </c>
      <c r="G82" s="38">
        <f t="shared" si="3"/>
        <v>556.84199999999998</v>
      </c>
      <c r="H82" s="72"/>
      <c r="I82" s="38">
        <v>363</v>
      </c>
      <c r="J82" s="62"/>
      <c r="K82" s="62"/>
    </row>
    <row r="83" spans="1:11" s="18" customFormat="1" ht="16.5" customHeight="1">
      <c r="A83" s="58">
        <v>75</v>
      </c>
      <c r="B83" s="59" t="s">
        <v>96</v>
      </c>
      <c r="C83" s="29" t="s">
        <v>21</v>
      </c>
      <c r="D83" s="60" t="s">
        <v>374</v>
      </c>
      <c r="E83" s="30">
        <v>1</v>
      </c>
      <c r="F83" s="62">
        <f t="shared" si="2"/>
        <v>192.4</v>
      </c>
      <c r="G83" s="38">
        <f t="shared" si="3"/>
        <v>227.03199999999998</v>
      </c>
      <c r="H83" s="72"/>
      <c r="I83" s="38">
        <v>148</v>
      </c>
      <c r="J83" s="62"/>
      <c r="K83" s="62"/>
    </row>
    <row r="84" spans="1:11" s="18" customFormat="1" ht="16.5" customHeight="1">
      <c r="A84" s="58">
        <v>76</v>
      </c>
      <c r="B84" s="59" t="s">
        <v>97</v>
      </c>
      <c r="C84" s="29" t="s">
        <v>21</v>
      </c>
      <c r="D84" s="60" t="s">
        <v>374</v>
      </c>
      <c r="E84" s="30">
        <v>1</v>
      </c>
      <c r="F84" s="62">
        <f t="shared" si="2"/>
        <v>113.10000000000001</v>
      </c>
      <c r="G84" s="38">
        <f t="shared" si="3"/>
        <v>133.458</v>
      </c>
      <c r="H84" s="72"/>
      <c r="I84" s="38">
        <v>87</v>
      </c>
      <c r="J84" s="62"/>
      <c r="K84" s="62"/>
    </row>
    <row r="85" spans="1:11" s="18" customFormat="1" ht="16.5" customHeight="1">
      <c r="A85" s="58">
        <v>77</v>
      </c>
      <c r="B85" s="59" t="s">
        <v>98</v>
      </c>
      <c r="C85" s="29" t="s">
        <v>21</v>
      </c>
      <c r="D85" s="60" t="s">
        <v>374</v>
      </c>
      <c r="E85" s="30">
        <v>1</v>
      </c>
      <c r="F85" s="62">
        <f t="shared" si="2"/>
        <v>104</v>
      </c>
      <c r="G85" s="38">
        <f t="shared" si="3"/>
        <v>122.72</v>
      </c>
      <c r="H85" s="72"/>
      <c r="I85" s="38">
        <v>80</v>
      </c>
      <c r="J85" s="62"/>
      <c r="K85" s="62"/>
    </row>
    <row r="86" spans="1:11" s="18" customFormat="1" ht="16.5" customHeight="1">
      <c r="A86" s="58">
        <v>78</v>
      </c>
      <c r="B86" s="59" t="s">
        <v>99</v>
      </c>
      <c r="C86" s="29" t="s">
        <v>21</v>
      </c>
      <c r="D86" s="60" t="s">
        <v>374</v>
      </c>
      <c r="E86" s="30">
        <v>1</v>
      </c>
      <c r="F86" s="62">
        <f t="shared" si="2"/>
        <v>32.5</v>
      </c>
      <c r="G86" s="38">
        <f t="shared" si="3"/>
        <v>38.35</v>
      </c>
      <c r="H86" s="72"/>
      <c r="I86" s="38">
        <v>25</v>
      </c>
      <c r="J86" s="62"/>
      <c r="K86" s="62"/>
    </row>
    <row r="87" spans="1:11" s="18" customFormat="1" ht="16.5" customHeight="1">
      <c r="A87" s="58">
        <v>79</v>
      </c>
      <c r="B87" s="59" t="s">
        <v>100</v>
      </c>
      <c r="C87" s="29" t="s">
        <v>21</v>
      </c>
      <c r="D87" s="60" t="s">
        <v>374</v>
      </c>
      <c r="E87" s="30">
        <v>1</v>
      </c>
      <c r="F87" s="62">
        <f t="shared" si="2"/>
        <v>32.5</v>
      </c>
      <c r="G87" s="38">
        <f t="shared" si="3"/>
        <v>38.35</v>
      </c>
      <c r="H87" s="72"/>
      <c r="I87" s="38">
        <v>25</v>
      </c>
      <c r="J87" s="62"/>
      <c r="K87" s="62"/>
    </row>
    <row r="88" spans="1:11" s="18" customFormat="1" ht="16.5" customHeight="1">
      <c r="A88" s="58">
        <v>80</v>
      </c>
      <c r="B88" s="59" t="s">
        <v>101</v>
      </c>
      <c r="C88" s="29" t="s">
        <v>21</v>
      </c>
      <c r="D88" s="60" t="s">
        <v>374</v>
      </c>
      <c r="E88" s="30">
        <v>1</v>
      </c>
      <c r="F88" s="62">
        <f t="shared" si="2"/>
        <v>20.8</v>
      </c>
      <c r="G88" s="38">
        <f t="shared" si="3"/>
        <v>24.544</v>
      </c>
      <c r="H88" s="72"/>
      <c r="I88" s="38">
        <v>16</v>
      </c>
      <c r="J88" s="62"/>
      <c r="K88" s="62"/>
    </row>
    <row r="89" spans="1:11" s="18" customFormat="1" ht="24.75" customHeight="1">
      <c r="A89" s="58">
        <v>81</v>
      </c>
      <c r="B89" s="59" t="s">
        <v>102</v>
      </c>
      <c r="C89" s="29" t="s">
        <v>21</v>
      </c>
      <c r="D89" s="60" t="s">
        <v>374</v>
      </c>
      <c r="E89" s="30">
        <v>1</v>
      </c>
      <c r="F89" s="62">
        <f t="shared" si="2"/>
        <v>133.9</v>
      </c>
      <c r="G89" s="38">
        <f t="shared" si="3"/>
        <v>158.00200000000001</v>
      </c>
      <c r="H89" s="72"/>
      <c r="I89" s="38">
        <v>103</v>
      </c>
      <c r="J89" s="62"/>
      <c r="K89" s="62"/>
    </row>
    <row r="90" spans="1:11" s="18" customFormat="1" ht="16.5" customHeight="1">
      <c r="A90" s="58">
        <v>82</v>
      </c>
      <c r="B90" s="59" t="s">
        <v>103</v>
      </c>
      <c r="C90" s="29" t="s">
        <v>21</v>
      </c>
      <c r="D90" s="60" t="s">
        <v>374</v>
      </c>
      <c r="E90" s="30">
        <v>1</v>
      </c>
      <c r="F90" s="62">
        <f t="shared" si="2"/>
        <v>7074.6</v>
      </c>
      <c r="G90" s="38">
        <f t="shared" si="3"/>
        <v>8348.0280000000002</v>
      </c>
      <c r="H90" s="72"/>
      <c r="I90" s="61">
        <v>5442</v>
      </c>
      <c r="J90" s="62"/>
      <c r="K90" s="62"/>
    </row>
    <row r="91" spans="1:11" s="18" customFormat="1" ht="16.5" customHeight="1">
      <c r="A91" s="58">
        <v>83</v>
      </c>
      <c r="B91" s="59" t="s">
        <v>104</v>
      </c>
      <c r="C91" s="29" t="s">
        <v>21</v>
      </c>
      <c r="D91" s="60" t="s">
        <v>374</v>
      </c>
      <c r="E91" s="30">
        <v>1</v>
      </c>
      <c r="F91" s="62">
        <f t="shared" si="2"/>
        <v>4915.3</v>
      </c>
      <c r="G91" s="38">
        <f t="shared" si="3"/>
        <v>5800.0540000000001</v>
      </c>
      <c r="H91" s="72"/>
      <c r="I91" s="61">
        <v>3781</v>
      </c>
      <c r="J91" s="62"/>
      <c r="K91" s="62"/>
    </row>
    <row r="92" spans="1:11" s="18" customFormat="1" ht="16.5" customHeight="1">
      <c r="A92" s="58">
        <v>84</v>
      </c>
      <c r="B92" s="59" t="s">
        <v>105</v>
      </c>
      <c r="C92" s="29" t="s">
        <v>21</v>
      </c>
      <c r="D92" s="60" t="s">
        <v>374</v>
      </c>
      <c r="E92" s="30">
        <v>1</v>
      </c>
      <c r="F92" s="62">
        <f t="shared" si="2"/>
        <v>5723.9000000000005</v>
      </c>
      <c r="G92" s="38">
        <f t="shared" si="3"/>
        <v>6754.2020000000002</v>
      </c>
      <c r="H92" s="72"/>
      <c r="I92" s="61">
        <v>4403</v>
      </c>
      <c r="J92" s="62"/>
      <c r="K92" s="62"/>
    </row>
    <row r="93" spans="1:11" s="18" customFormat="1" ht="16.5" customHeight="1">
      <c r="A93" s="58">
        <v>85</v>
      </c>
      <c r="B93" s="59" t="s">
        <v>106</v>
      </c>
      <c r="C93" s="29" t="s">
        <v>21</v>
      </c>
      <c r="D93" s="60" t="s">
        <v>374</v>
      </c>
      <c r="E93" s="30">
        <v>1</v>
      </c>
      <c r="F93" s="62">
        <v>42284</v>
      </c>
      <c r="G93" s="38">
        <f t="shared" si="3"/>
        <v>49895.119999999995</v>
      </c>
      <c r="H93" s="72"/>
      <c r="I93" s="61"/>
      <c r="J93" s="62"/>
      <c r="K93" s="62"/>
    </row>
    <row r="94" spans="1:11" s="18" customFormat="1" ht="16.5" customHeight="1">
      <c r="A94" s="58">
        <v>86</v>
      </c>
      <c r="B94" s="59" t="s">
        <v>107</v>
      </c>
      <c r="C94" s="29" t="s">
        <v>21</v>
      </c>
      <c r="D94" s="60" t="s">
        <v>374</v>
      </c>
      <c r="E94" s="30">
        <v>1</v>
      </c>
      <c r="F94" s="62">
        <f t="shared" si="2"/>
        <v>7189</v>
      </c>
      <c r="G94" s="38">
        <f t="shared" si="3"/>
        <v>8483.02</v>
      </c>
      <c r="H94" s="72"/>
      <c r="I94" s="61">
        <v>5530</v>
      </c>
      <c r="J94" s="62"/>
      <c r="K94" s="62"/>
    </row>
    <row r="95" spans="1:11" s="18" customFormat="1" ht="16.5" customHeight="1">
      <c r="A95" s="58">
        <v>87</v>
      </c>
      <c r="B95" s="59" t="s">
        <v>108</v>
      </c>
      <c r="C95" s="29" t="s">
        <v>21</v>
      </c>
      <c r="D95" s="60" t="s">
        <v>374</v>
      </c>
      <c r="E95" s="30">
        <v>1</v>
      </c>
      <c r="F95" s="62">
        <f t="shared" si="2"/>
        <v>965.9</v>
      </c>
      <c r="G95" s="38">
        <f t="shared" si="3"/>
        <v>1139.7619999999999</v>
      </c>
      <c r="H95" s="72"/>
      <c r="I95" s="38">
        <v>743</v>
      </c>
      <c r="J95" s="62"/>
      <c r="K95" s="62"/>
    </row>
    <row r="96" spans="1:11" s="18" customFormat="1" ht="16.5" customHeight="1">
      <c r="A96" s="58">
        <v>88</v>
      </c>
      <c r="B96" s="59" t="s">
        <v>109</v>
      </c>
      <c r="C96" s="29" t="s">
        <v>21</v>
      </c>
      <c r="D96" s="60" t="s">
        <v>374</v>
      </c>
      <c r="E96" s="30">
        <v>1</v>
      </c>
      <c r="F96" s="62">
        <v>33060</v>
      </c>
      <c r="G96" s="38">
        <f t="shared" si="3"/>
        <v>39010.799999999996</v>
      </c>
      <c r="H96" s="72"/>
      <c r="I96" s="38"/>
      <c r="J96" s="62"/>
      <c r="K96" s="62"/>
    </row>
    <row r="97" spans="1:11" s="18" customFormat="1" ht="16.5" customHeight="1">
      <c r="A97" s="58">
        <v>89</v>
      </c>
      <c r="B97" s="59" t="s">
        <v>110</v>
      </c>
      <c r="C97" s="29" t="s">
        <v>21</v>
      </c>
      <c r="D97" s="60" t="s">
        <v>374</v>
      </c>
      <c r="E97" s="30">
        <v>1</v>
      </c>
      <c r="F97" s="62">
        <f t="shared" si="2"/>
        <v>572</v>
      </c>
      <c r="G97" s="38">
        <f t="shared" si="3"/>
        <v>674.95999999999992</v>
      </c>
      <c r="H97" s="72"/>
      <c r="I97" s="38">
        <v>440</v>
      </c>
      <c r="J97" s="62"/>
      <c r="K97" s="62"/>
    </row>
    <row r="98" spans="1:11" s="18" customFormat="1" ht="16.5" customHeight="1">
      <c r="A98" s="58">
        <v>90</v>
      </c>
      <c r="B98" s="59" t="s">
        <v>111</v>
      </c>
      <c r="C98" s="29" t="s">
        <v>21</v>
      </c>
      <c r="D98" s="60" t="s">
        <v>374</v>
      </c>
      <c r="E98" s="30">
        <v>1</v>
      </c>
      <c r="F98" s="62">
        <f t="shared" si="2"/>
        <v>444.6</v>
      </c>
      <c r="G98" s="38">
        <f t="shared" si="3"/>
        <v>524.62800000000004</v>
      </c>
      <c r="H98" s="72"/>
      <c r="I98" s="38">
        <v>342</v>
      </c>
      <c r="J98" s="62"/>
      <c r="K98" s="62"/>
    </row>
    <row r="99" spans="1:11" s="18" customFormat="1" ht="16.5" customHeight="1">
      <c r="A99" s="58">
        <v>91</v>
      </c>
      <c r="B99" s="59" t="s">
        <v>112</v>
      </c>
      <c r="C99" s="29" t="s">
        <v>21</v>
      </c>
      <c r="D99" s="60" t="s">
        <v>374</v>
      </c>
      <c r="E99" s="30">
        <v>1</v>
      </c>
      <c r="F99" s="62">
        <f t="shared" si="2"/>
        <v>445.90000000000003</v>
      </c>
      <c r="G99" s="38">
        <f t="shared" si="3"/>
        <v>526.16200000000003</v>
      </c>
      <c r="H99" s="72"/>
      <c r="I99" s="38">
        <v>343</v>
      </c>
      <c r="J99" s="62"/>
      <c r="K99" s="62"/>
    </row>
    <row r="100" spans="1:11" s="18" customFormat="1" ht="16.5" customHeight="1">
      <c r="A100" s="58">
        <v>92</v>
      </c>
      <c r="B100" s="59" t="s">
        <v>113</v>
      </c>
      <c r="C100" s="29" t="s">
        <v>21</v>
      </c>
      <c r="D100" s="60" t="s">
        <v>374</v>
      </c>
      <c r="E100" s="30">
        <v>1</v>
      </c>
      <c r="F100" s="62">
        <v>238882</v>
      </c>
      <c r="G100" s="38">
        <f t="shared" si="3"/>
        <v>281880.76</v>
      </c>
      <c r="H100" s="72"/>
      <c r="I100" s="38"/>
      <c r="J100" s="62"/>
      <c r="K100" s="62"/>
    </row>
    <row r="101" spans="1:11" s="18" customFormat="1" ht="16.5" customHeight="1">
      <c r="A101" s="58">
        <v>93</v>
      </c>
      <c r="B101" s="59" t="s">
        <v>114</v>
      </c>
      <c r="C101" s="29" t="s">
        <v>21</v>
      </c>
      <c r="D101" s="60" t="s">
        <v>374</v>
      </c>
      <c r="E101" s="30">
        <v>1</v>
      </c>
      <c r="F101" s="62">
        <v>147482</v>
      </c>
      <c r="G101" s="38">
        <f t="shared" si="3"/>
        <v>174028.75999999998</v>
      </c>
      <c r="H101" s="72"/>
      <c r="I101" s="38"/>
      <c r="J101" s="62"/>
      <c r="K101" s="62"/>
    </row>
    <row r="102" spans="1:11" s="18" customFormat="1" ht="16.5" customHeight="1">
      <c r="A102" s="58">
        <v>94</v>
      </c>
      <c r="B102" s="59" t="s">
        <v>115</v>
      </c>
      <c r="C102" s="29" t="s">
        <v>21</v>
      </c>
      <c r="D102" s="60" t="s">
        <v>374</v>
      </c>
      <c r="E102" s="30">
        <v>1</v>
      </c>
      <c r="F102" s="62">
        <f t="shared" si="2"/>
        <v>135.20000000000002</v>
      </c>
      <c r="G102" s="38">
        <f t="shared" si="3"/>
        <v>159.536</v>
      </c>
      <c r="H102" s="72"/>
      <c r="I102" s="38">
        <v>104</v>
      </c>
      <c r="J102" s="62"/>
      <c r="K102" s="62"/>
    </row>
    <row r="103" spans="1:11" s="18" customFormat="1" ht="16.5" customHeight="1">
      <c r="A103" s="58">
        <v>95</v>
      </c>
      <c r="B103" s="59" t="s">
        <v>116</v>
      </c>
      <c r="C103" s="29" t="s">
        <v>21</v>
      </c>
      <c r="D103" s="60" t="s">
        <v>374</v>
      </c>
      <c r="E103" s="30">
        <v>1</v>
      </c>
      <c r="F103" s="62">
        <f t="shared" si="2"/>
        <v>91</v>
      </c>
      <c r="G103" s="38">
        <f t="shared" si="3"/>
        <v>107.38</v>
      </c>
      <c r="H103" s="72"/>
      <c r="I103" s="38">
        <v>70</v>
      </c>
      <c r="J103" s="62"/>
      <c r="K103" s="62"/>
    </row>
    <row r="104" spans="1:11" s="18" customFormat="1" ht="16.5" customHeight="1">
      <c r="A104" s="58">
        <v>96</v>
      </c>
      <c r="B104" s="59" t="s">
        <v>117</v>
      </c>
      <c r="C104" s="29" t="s">
        <v>21</v>
      </c>
      <c r="D104" s="60" t="s">
        <v>374</v>
      </c>
      <c r="E104" s="30">
        <v>1</v>
      </c>
      <c r="F104" s="62">
        <f t="shared" si="2"/>
        <v>2243.8000000000002</v>
      </c>
      <c r="G104" s="38">
        <f t="shared" si="3"/>
        <v>2647.6840000000002</v>
      </c>
      <c r="H104" s="72"/>
      <c r="I104" s="61">
        <v>1726</v>
      </c>
      <c r="J104" s="62"/>
      <c r="K104" s="62"/>
    </row>
    <row r="105" spans="1:11" s="18" customFormat="1" ht="16.5" customHeight="1">
      <c r="A105" s="58">
        <v>97</v>
      </c>
      <c r="B105" s="59" t="s">
        <v>118</v>
      </c>
      <c r="C105" s="29" t="s">
        <v>21</v>
      </c>
      <c r="D105" s="60" t="s">
        <v>374</v>
      </c>
      <c r="E105" s="30">
        <v>1</v>
      </c>
      <c r="F105" s="62">
        <f t="shared" si="2"/>
        <v>5658.9000000000005</v>
      </c>
      <c r="G105" s="38">
        <f t="shared" si="3"/>
        <v>6677.5020000000004</v>
      </c>
      <c r="H105" s="72"/>
      <c r="I105" s="61">
        <v>4353</v>
      </c>
      <c r="J105" s="62"/>
      <c r="K105" s="62"/>
    </row>
    <row r="106" spans="1:11" s="18" customFormat="1" ht="16.5" customHeight="1">
      <c r="A106" s="58">
        <v>98</v>
      </c>
      <c r="B106" s="59" t="s">
        <v>119</v>
      </c>
      <c r="C106" s="29" t="s">
        <v>21</v>
      </c>
      <c r="D106" s="60" t="s">
        <v>374</v>
      </c>
      <c r="E106" s="30">
        <v>1</v>
      </c>
      <c r="F106" s="62">
        <f t="shared" si="2"/>
        <v>10198.5</v>
      </c>
      <c r="G106" s="38">
        <f t="shared" si="3"/>
        <v>12034.23</v>
      </c>
      <c r="H106" s="72"/>
      <c r="I106" s="61">
        <v>7845</v>
      </c>
      <c r="J106" s="62"/>
      <c r="K106" s="62"/>
    </row>
    <row r="107" spans="1:11" s="18" customFormat="1" ht="16.5" customHeight="1">
      <c r="A107" s="58">
        <v>99</v>
      </c>
      <c r="B107" s="59" t="s">
        <v>120</v>
      </c>
      <c r="C107" s="29" t="s">
        <v>21</v>
      </c>
      <c r="D107" s="60" t="s">
        <v>374</v>
      </c>
      <c r="E107" s="30">
        <v>1</v>
      </c>
      <c r="F107" s="62">
        <f t="shared" si="2"/>
        <v>9258.6</v>
      </c>
      <c r="G107" s="38">
        <f t="shared" si="3"/>
        <v>10925.147999999999</v>
      </c>
      <c r="H107" s="72"/>
      <c r="I107" s="61">
        <v>7122</v>
      </c>
      <c r="J107" s="62"/>
      <c r="K107" s="62"/>
    </row>
    <row r="108" spans="1:11" s="18" customFormat="1" ht="16.5" customHeight="1">
      <c r="A108" s="58">
        <v>100</v>
      </c>
      <c r="B108" s="59" t="s">
        <v>121</v>
      </c>
      <c r="C108" s="29" t="s">
        <v>21</v>
      </c>
      <c r="D108" s="60" t="s">
        <v>374</v>
      </c>
      <c r="E108" s="30">
        <v>1</v>
      </c>
      <c r="F108" s="62">
        <f t="shared" si="2"/>
        <v>2949.7000000000003</v>
      </c>
      <c r="G108" s="38">
        <f t="shared" si="3"/>
        <v>3480.6460000000002</v>
      </c>
      <c r="H108" s="72"/>
      <c r="I108" s="61">
        <v>2269</v>
      </c>
      <c r="J108" s="62"/>
      <c r="K108" s="62"/>
    </row>
    <row r="109" spans="1:11" s="18" customFormat="1" ht="16.5" customHeight="1">
      <c r="A109" s="58">
        <v>101</v>
      </c>
      <c r="B109" s="59" t="s">
        <v>122</v>
      </c>
      <c r="C109" s="29" t="s">
        <v>21</v>
      </c>
      <c r="D109" s="60" t="s">
        <v>374</v>
      </c>
      <c r="E109" s="30">
        <v>1</v>
      </c>
      <c r="F109" s="62">
        <f t="shared" si="2"/>
        <v>1115.4000000000001</v>
      </c>
      <c r="G109" s="38">
        <f t="shared" si="3"/>
        <v>1316.172</v>
      </c>
      <c r="H109" s="72"/>
      <c r="I109" s="38">
        <v>858</v>
      </c>
      <c r="J109" s="62"/>
      <c r="K109" s="62"/>
    </row>
    <row r="110" spans="1:11" s="18" customFormat="1" ht="16.5" customHeight="1">
      <c r="A110" s="58">
        <v>102</v>
      </c>
      <c r="B110" s="59" t="s">
        <v>123</v>
      </c>
      <c r="C110" s="29" t="s">
        <v>21</v>
      </c>
      <c r="D110" s="60" t="s">
        <v>374</v>
      </c>
      <c r="E110" s="30">
        <v>1</v>
      </c>
      <c r="F110" s="62">
        <f t="shared" si="2"/>
        <v>965.9</v>
      </c>
      <c r="G110" s="38">
        <f t="shared" si="3"/>
        <v>1139.7619999999999</v>
      </c>
      <c r="H110" s="72"/>
      <c r="I110" s="38">
        <v>743</v>
      </c>
      <c r="J110" s="62"/>
      <c r="K110" s="62"/>
    </row>
    <row r="111" spans="1:11" s="18" customFormat="1" ht="16.5" customHeight="1">
      <c r="A111" s="58">
        <v>103</v>
      </c>
      <c r="B111" s="59" t="s">
        <v>124</v>
      </c>
      <c r="C111" s="29" t="s">
        <v>21</v>
      </c>
      <c r="D111" s="60" t="s">
        <v>374</v>
      </c>
      <c r="E111" s="30">
        <v>1</v>
      </c>
      <c r="F111" s="62">
        <f t="shared" si="2"/>
        <v>518.70000000000005</v>
      </c>
      <c r="G111" s="38">
        <f t="shared" si="3"/>
        <v>612.06600000000003</v>
      </c>
      <c r="H111" s="72"/>
      <c r="I111" s="38">
        <v>399</v>
      </c>
      <c r="J111" s="62"/>
      <c r="K111" s="62"/>
    </row>
    <row r="112" spans="1:11" s="18" customFormat="1" ht="16.5" customHeight="1">
      <c r="A112" s="58">
        <v>104</v>
      </c>
      <c r="B112" s="59" t="s">
        <v>125</v>
      </c>
      <c r="C112" s="29" t="s">
        <v>21</v>
      </c>
      <c r="D112" s="60" t="s">
        <v>374</v>
      </c>
      <c r="E112" s="30">
        <v>1</v>
      </c>
      <c r="F112" s="62">
        <f t="shared" si="2"/>
        <v>1875.9</v>
      </c>
      <c r="G112" s="38">
        <f t="shared" si="3"/>
        <v>2213.5619999999999</v>
      </c>
      <c r="H112" s="72"/>
      <c r="I112" s="61">
        <v>1443</v>
      </c>
      <c r="J112" s="62"/>
      <c r="K112" s="62"/>
    </row>
    <row r="113" spans="1:11" s="18" customFormat="1" ht="16.5" customHeight="1">
      <c r="A113" s="58">
        <v>105</v>
      </c>
      <c r="B113" s="59" t="s">
        <v>126</v>
      </c>
      <c r="C113" s="29" t="s">
        <v>21</v>
      </c>
      <c r="D113" s="60" t="s">
        <v>374</v>
      </c>
      <c r="E113" s="30">
        <v>1</v>
      </c>
      <c r="F113" s="62">
        <f t="shared" si="2"/>
        <v>1471.6000000000001</v>
      </c>
      <c r="G113" s="38">
        <f t="shared" si="3"/>
        <v>1736.4880000000001</v>
      </c>
      <c r="H113" s="72"/>
      <c r="I113" s="61">
        <v>1132</v>
      </c>
      <c r="J113" s="62"/>
      <c r="K113" s="62"/>
    </row>
    <row r="114" spans="1:11" s="18" customFormat="1" ht="24.75" customHeight="1">
      <c r="A114" s="58">
        <v>106</v>
      </c>
      <c r="B114" s="59" t="s">
        <v>127</v>
      </c>
      <c r="C114" s="29" t="s">
        <v>21</v>
      </c>
      <c r="D114" s="60" t="s">
        <v>374</v>
      </c>
      <c r="E114" s="30">
        <v>1</v>
      </c>
      <c r="F114" s="62">
        <f t="shared" si="2"/>
        <v>3474.9</v>
      </c>
      <c r="G114" s="38">
        <f t="shared" si="3"/>
        <v>4100.3819999999996</v>
      </c>
      <c r="H114" s="72"/>
      <c r="I114" s="61">
        <v>2673</v>
      </c>
      <c r="J114" s="62"/>
      <c r="K114" s="62"/>
    </row>
    <row r="115" spans="1:11" s="18" customFormat="1" ht="16.5" customHeight="1">
      <c r="A115" s="58">
        <v>107</v>
      </c>
      <c r="B115" s="59" t="s">
        <v>128</v>
      </c>
      <c r="C115" s="29" t="s">
        <v>21</v>
      </c>
      <c r="D115" s="60" t="s">
        <v>374</v>
      </c>
      <c r="E115" s="30">
        <v>1</v>
      </c>
      <c r="F115" s="62">
        <f t="shared" si="2"/>
        <v>1636.7</v>
      </c>
      <c r="G115" s="38">
        <f t="shared" si="3"/>
        <v>1931.306</v>
      </c>
      <c r="H115" s="72"/>
      <c r="I115" s="61">
        <v>1259</v>
      </c>
      <c r="J115" s="62"/>
      <c r="K115" s="62"/>
    </row>
    <row r="116" spans="1:11" s="18" customFormat="1" ht="16.5" customHeight="1">
      <c r="A116" s="58">
        <v>108</v>
      </c>
      <c r="B116" s="59" t="s">
        <v>129</v>
      </c>
      <c r="C116" s="29" t="s">
        <v>21</v>
      </c>
      <c r="D116" s="60" t="s">
        <v>374</v>
      </c>
      <c r="E116" s="30">
        <v>1</v>
      </c>
      <c r="F116" s="62">
        <f t="shared" si="2"/>
        <v>7302.1</v>
      </c>
      <c r="G116" s="38">
        <f t="shared" si="3"/>
        <v>8616.4779999999992</v>
      </c>
      <c r="H116" s="72"/>
      <c r="I116" s="61">
        <v>5617</v>
      </c>
      <c r="J116" s="62"/>
      <c r="K116" s="62"/>
    </row>
    <row r="117" spans="1:11" s="18" customFormat="1" ht="16.5" customHeight="1">
      <c r="A117" s="58">
        <v>109</v>
      </c>
      <c r="B117" s="59" t="s">
        <v>130</v>
      </c>
      <c r="C117" s="29" t="s">
        <v>21</v>
      </c>
      <c r="D117" s="60" t="s">
        <v>374</v>
      </c>
      <c r="E117" s="30">
        <v>1</v>
      </c>
      <c r="F117" s="62">
        <f t="shared" si="2"/>
        <v>4611.1000000000004</v>
      </c>
      <c r="G117" s="38">
        <f t="shared" si="3"/>
        <v>5441.098</v>
      </c>
      <c r="H117" s="72"/>
      <c r="I117" s="61">
        <v>3547</v>
      </c>
      <c r="J117" s="62"/>
      <c r="K117" s="62"/>
    </row>
    <row r="118" spans="1:11" s="18" customFormat="1" ht="16.5" customHeight="1">
      <c r="A118" s="58">
        <v>110</v>
      </c>
      <c r="B118" s="59" t="s">
        <v>131</v>
      </c>
      <c r="C118" s="29" t="s">
        <v>21</v>
      </c>
      <c r="D118" s="60" t="s">
        <v>374</v>
      </c>
      <c r="E118" s="30">
        <v>1</v>
      </c>
      <c r="F118" s="62">
        <v>10445</v>
      </c>
      <c r="G118" s="38">
        <f t="shared" si="3"/>
        <v>12325.099999999999</v>
      </c>
      <c r="H118" s="72"/>
      <c r="I118" s="61"/>
      <c r="J118" s="62"/>
      <c r="K118" s="62"/>
    </row>
    <row r="119" spans="1:11" s="18" customFormat="1" ht="16.5" customHeight="1">
      <c r="A119" s="58">
        <v>111</v>
      </c>
      <c r="B119" s="59" t="s">
        <v>132</v>
      </c>
      <c r="C119" s="29" t="s">
        <v>21</v>
      </c>
      <c r="D119" s="60" t="s">
        <v>374</v>
      </c>
      <c r="E119" s="30">
        <v>1</v>
      </c>
      <c r="F119" s="62">
        <f t="shared" si="2"/>
        <v>4650.1000000000004</v>
      </c>
      <c r="G119" s="38">
        <f t="shared" si="3"/>
        <v>5487.1180000000004</v>
      </c>
      <c r="H119" s="72"/>
      <c r="I119" s="61">
        <v>3577</v>
      </c>
      <c r="J119" s="62"/>
      <c r="K119" s="62"/>
    </row>
    <row r="120" spans="1:11" s="18" customFormat="1" ht="16.5" customHeight="1">
      <c r="A120" s="58">
        <v>112</v>
      </c>
      <c r="B120" s="59" t="s">
        <v>133</v>
      </c>
      <c r="C120" s="29" t="s">
        <v>21</v>
      </c>
      <c r="D120" s="60" t="s">
        <v>374</v>
      </c>
      <c r="E120" s="30">
        <v>1</v>
      </c>
      <c r="F120" s="62">
        <f t="shared" si="2"/>
        <v>224.9</v>
      </c>
      <c r="G120" s="38">
        <f t="shared" si="3"/>
        <v>265.38200000000001</v>
      </c>
      <c r="H120" s="72"/>
      <c r="I120" s="38">
        <v>173</v>
      </c>
      <c r="J120" s="62"/>
      <c r="K120" s="62"/>
    </row>
    <row r="121" spans="1:11" s="18" customFormat="1" ht="16.5" customHeight="1">
      <c r="A121" s="58">
        <v>113</v>
      </c>
      <c r="B121" s="59" t="s">
        <v>134</v>
      </c>
      <c r="C121" s="29" t="s">
        <v>21</v>
      </c>
      <c r="D121" s="60" t="s">
        <v>374</v>
      </c>
      <c r="E121" s="30">
        <v>1</v>
      </c>
      <c r="F121" s="62">
        <f t="shared" si="2"/>
        <v>1198.6000000000001</v>
      </c>
      <c r="G121" s="38">
        <f t="shared" si="3"/>
        <v>1414.3480000000002</v>
      </c>
      <c r="H121" s="72"/>
      <c r="I121" s="38">
        <v>922</v>
      </c>
      <c r="J121" s="62"/>
      <c r="K121" s="62"/>
    </row>
    <row r="122" spans="1:11" s="18" customFormat="1" ht="16.5" customHeight="1">
      <c r="A122" s="58">
        <v>114</v>
      </c>
      <c r="B122" s="59" t="s">
        <v>135</v>
      </c>
      <c r="C122" s="29" t="s">
        <v>21</v>
      </c>
      <c r="D122" s="60" t="s">
        <v>374</v>
      </c>
      <c r="E122" s="30">
        <v>1</v>
      </c>
      <c r="F122" s="62">
        <f t="shared" si="2"/>
        <v>360.1</v>
      </c>
      <c r="G122" s="38">
        <f t="shared" si="3"/>
        <v>424.91800000000001</v>
      </c>
      <c r="H122" s="72"/>
      <c r="I122" s="38">
        <v>277</v>
      </c>
      <c r="J122" s="62"/>
      <c r="K122" s="62"/>
    </row>
    <row r="123" spans="1:11" s="18" customFormat="1" ht="16.5" customHeight="1">
      <c r="A123" s="58">
        <v>115</v>
      </c>
      <c r="B123" s="59" t="s">
        <v>136</v>
      </c>
      <c r="C123" s="29" t="s">
        <v>21</v>
      </c>
      <c r="D123" s="60" t="s">
        <v>374</v>
      </c>
      <c r="E123" s="30">
        <v>1</v>
      </c>
      <c r="F123" s="62">
        <f t="shared" si="2"/>
        <v>504.40000000000003</v>
      </c>
      <c r="G123" s="38">
        <f t="shared" si="3"/>
        <v>595.19200000000001</v>
      </c>
      <c r="H123" s="72"/>
      <c r="I123" s="38">
        <v>388</v>
      </c>
      <c r="J123" s="62"/>
      <c r="K123" s="62"/>
    </row>
    <row r="124" spans="1:11" s="18" customFormat="1" ht="16.5" customHeight="1">
      <c r="A124" s="58">
        <v>116</v>
      </c>
      <c r="B124" s="59" t="s">
        <v>137</v>
      </c>
      <c r="C124" s="29" t="s">
        <v>21</v>
      </c>
      <c r="D124" s="60" t="s">
        <v>374</v>
      </c>
      <c r="E124" s="30">
        <v>1</v>
      </c>
      <c r="F124" s="62">
        <f t="shared" si="2"/>
        <v>3789.5</v>
      </c>
      <c r="G124" s="38">
        <f t="shared" si="3"/>
        <v>4471.6099999999997</v>
      </c>
      <c r="H124" s="72"/>
      <c r="I124" s="61">
        <v>2915</v>
      </c>
      <c r="J124" s="62"/>
      <c r="K124" s="62"/>
    </row>
    <row r="125" spans="1:11" s="18" customFormat="1" ht="16.5" customHeight="1">
      <c r="A125" s="58">
        <v>117</v>
      </c>
      <c r="B125" s="59" t="s">
        <v>138</v>
      </c>
      <c r="C125" s="29" t="s">
        <v>21</v>
      </c>
      <c r="D125" s="60" t="s">
        <v>374</v>
      </c>
      <c r="E125" s="30">
        <v>1</v>
      </c>
      <c r="F125" s="62">
        <f t="shared" si="2"/>
        <v>59.800000000000004</v>
      </c>
      <c r="G125" s="38">
        <f t="shared" si="3"/>
        <v>70.564000000000007</v>
      </c>
      <c r="H125" s="72"/>
      <c r="I125" s="38">
        <v>46</v>
      </c>
      <c r="J125" s="62"/>
      <c r="K125" s="62"/>
    </row>
    <row r="126" spans="1:11" s="18" customFormat="1" ht="16.5" customHeight="1">
      <c r="A126" s="58">
        <v>118</v>
      </c>
      <c r="B126" s="59" t="s">
        <v>139</v>
      </c>
      <c r="C126" s="29" t="s">
        <v>21</v>
      </c>
      <c r="D126" s="60" t="s">
        <v>374</v>
      </c>
      <c r="E126" s="30">
        <v>1</v>
      </c>
      <c r="F126" s="62">
        <f t="shared" si="2"/>
        <v>1704.3</v>
      </c>
      <c r="G126" s="38">
        <f t="shared" si="3"/>
        <v>2011.0739999999998</v>
      </c>
      <c r="H126" s="72"/>
      <c r="I126" s="61">
        <v>1311</v>
      </c>
      <c r="J126" s="62"/>
      <c r="K126" s="62"/>
    </row>
    <row r="127" spans="1:11" s="18" customFormat="1" ht="16.5" customHeight="1">
      <c r="A127" s="58">
        <v>119</v>
      </c>
      <c r="B127" s="59" t="s">
        <v>140</v>
      </c>
      <c r="C127" s="29" t="s">
        <v>21</v>
      </c>
      <c r="D127" s="60" t="s">
        <v>374</v>
      </c>
      <c r="E127" s="30">
        <v>1</v>
      </c>
      <c r="F127" s="62">
        <f t="shared" si="2"/>
        <v>1437.8</v>
      </c>
      <c r="G127" s="38">
        <f t="shared" si="3"/>
        <v>1696.6039999999998</v>
      </c>
      <c r="H127" s="72"/>
      <c r="I127" s="61">
        <v>1106</v>
      </c>
      <c r="J127" s="62"/>
      <c r="K127" s="62"/>
    </row>
    <row r="128" spans="1:11" s="18" customFormat="1" ht="16.5" customHeight="1">
      <c r="A128" s="58">
        <v>120</v>
      </c>
      <c r="B128" s="59" t="s">
        <v>141</v>
      </c>
      <c r="C128" s="29" t="s">
        <v>21</v>
      </c>
      <c r="D128" s="60" t="s">
        <v>374</v>
      </c>
      <c r="E128" s="30">
        <v>1</v>
      </c>
      <c r="F128" s="62">
        <f t="shared" si="2"/>
        <v>3494.4</v>
      </c>
      <c r="G128" s="38">
        <f t="shared" si="3"/>
        <v>4123.3919999999998</v>
      </c>
      <c r="H128" s="72"/>
      <c r="I128" s="61">
        <v>2688</v>
      </c>
      <c r="J128" s="62"/>
      <c r="K128" s="62"/>
    </row>
    <row r="129" spans="1:11" s="18" customFormat="1" ht="16.5" customHeight="1">
      <c r="A129" s="58">
        <v>121</v>
      </c>
      <c r="B129" s="59" t="s">
        <v>142</v>
      </c>
      <c r="C129" s="29" t="s">
        <v>21</v>
      </c>
      <c r="D129" s="60" t="s">
        <v>374</v>
      </c>
      <c r="E129" s="30">
        <v>1</v>
      </c>
      <c r="F129" s="62">
        <f t="shared" si="2"/>
        <v>754</v>
      </c>
      <c r="G129" s="38">
        <f t="shared" si="3"/>
        <v>889.71999999999991</v>
      </c>
      <c r="H129" s="72"/>
      <c r="I129" s="38">
        <v>580</v>
      </c>
      <c r="J129" s="62"/>
      <c r="K129" s="62"/>
    </row>
    <row r="130" spans="1:11" s="18" customFormat="1" ht="16.5" customHeight="1">
      <c r="A130" s="58">
        <v>122</v>
      </c>
      <c r="B130" s="59" t="s">
        <v>143</v>
      </c>
      <c r="C130" s="29" t="s">
        <v>21</v>
      </c>
      <c r="D130" s="60" t="s">
        <v>374</v>
      </c>
      <c r="E130" s="30">
        <v>1</v>
      </c>
      <c r="F130" s="62">
        <f t="shared" si="2"/>
        <v>543.4</v>
      </c>
      <c r="G130" s="38">
        <f t="shared" si="3"/>
        <v>641.21199999999999</v>
      </c>
      <c r="H130" s="72"/>
      <c r="I130" s="38">
        <v>418</v>
      </c>
      <c r="J130" s="62"/>
      <c r="K130" s="62"/>
    </row>
    <row r="131" spans="1:11" s="18" customFormat="1" ht="16.5" customHeight="1">
      <c r="A131" s="58">
        <v>123</v>
      </c>
      <c r="B131" s="59" t="s">
        <v>144</v>
      </c>
      <c r="C131" s="29" t="s">
        <v>21</v>
      </c>
      <c r="D131" s="60" t="s">
        <v>374</v>
      </c>
      <c r="E131" s="30">
        <v>1</v>
      </c>
      <c r="F131" s="62">
        <f t="shared" si="2"/>
        <v>718.9</v>
      </c>
      <c r="G131" s="38">
        <f t="shared" si="3"/>
        <v>848.30199999999991</v>
      </c>
      <c r="H131" s="72"/>
      <c r="I131" s="38">
        <v>553</v>
      </c>
      <c r="J131" s="62"/>
      <c r="K131" s="62"/>
    </row>
    <row r="132" spans="1:11" s="18" customFormat="1" ht="16.5" customHeight="1">
      <c r="A132" s="58">
        <v>124</v>
      </c>
      <c r="B132" s="59" t="s">
        <v>145</v>
      </c>
      <c r="C132" s="29" t="s">
        <v>21</v>
      </c>
      <c r="D132" s="60" t="s">
        <v>374</v>
      </c>
      <c r="E132" s="30">
        <v>1</v>
      </c>
      <c r="F132" s="62">
        <f t="shared" si="2"/>
        <v>19.5</v>
      </c>
      <c r="G132" s="38">
        <f t="shared" si="3"/>
        <v>23.009999999999998</v>
      </c>
      <c r="H132" s="72"/>
      <c r="I132" s="38">
        <v>15</v>
      </c>
      <c r="J132" s="62"/>
      <c r="K132" s="62"/>
    </row>
    <row r="133" spans="1:11" s="18" customFormat="1" ht="16.5" customHeight="1">
      <c r="A133" s="58">
        <v>125</v>
      </c>
      <c r="B133" s="59" t="s">
        <v>146</v>
      </c>
      <c r="C133" s="29" t="s">
        <v>21</v>
      </c>
      <c r="D133" s="60" t="s">
        <v>375</v>
      </c>
      <c r="E133" s="30">
        <v>1</v>
      </c>
      <c r="F133" s="62">
        <f t="shared" si="2"/>
        <v>2364.7000000000003</v>
      </c>
      <c r="G133" s="38">
        <f t="shared" si="3"/>
        <v>2790.346</v>
      </c>
      <c r="H133" s="72"/>
      <c r="I133" s="61">
        <v>1819</v>
      </c>
      <c r="J133" s="62"/>
      <c r="K133" s="62"/>
    </row>
    <row r="134" spans="1:11" s="18" customFormat="1" ht="16.5" customHeight="1">
      <c r="A134" s="58">
        <v>126</v>
      </c>
      <c r="B134" s="59" t="s">
        <v>147</v>
      </c>
      <c r="C134" s="29" t="s">
        <v>21</v>
      </c>
      <c r="D134" s="60" t="s">
        <v>375</v>
      </c>
      <c r="E134" s="30">
        <v>1</v>
      </c>
      <c r="F134" s="62">
        <f t="shared" si="2"/>
        <v>254.8</v>
      </c>
      <c r="G134" s="38">
        <f t="shared" si="3"/>
        <v>300.66399999999999</v>
      </c>
      <c r="H134" s="72"/>
      <c r="I134" s="38">
        <v>196</v>
      </c>
      <c r="J134" s="62"/>
      <c r="K134" s="62"/>
    </row>
    <row r="135" spans="1:11" s="18" customFormat="1" ht="16.5" customHeight="1">
      <c r="A135" s="58">
        <v>127</v>
      </c>
      <c r="B135" s="59" t="s">
        <v>148</v>
      </c>
      <c r="C135" s="29" t="s">
        <v>21</v>
      </c>
      <c r="D135" s="60" t="s">
        <v>374</v>
      </c>
      <c r="E135" s="30">
        <v>1</v>
      </c>
      <c r="F135" s="62">
        <f t="shared" si="2"/>
        <v>67.600000000000009</v>
      </c>
      <c r="G135" s="38">
        <f t="shared" si="3"/>
        <v>79.768000000000001</v>
      </c>
      <c r="H135" s="72"/>
      <c r="I135" s="38">
        <v>52</v>
      </c>
      <c r="J135" s="62"/>
      <c r="K135" s="62"/>
    </row>
    <row r="136" spans="1:11" s="18" customFormat="1" ht="16.5" customHeight="1">
      <c r="A136" s="58">
        <v>128</v>
      </c>
      <c r="B136" s="59" t="s">
        <v>149</v>
      </c>
      <c r="C136" s="29" t="s">
        <v>21</v>
      </c>
      <c r="D136" s="60" t="s">
        <v>374</v>
      </c>
      <c r="E136" s="30">
        <v>1</v>
      </c>
      <c r="F136" s="62">
        <f t="shared" si="2"/>
        <v>10.4</v>
      </c>
      <c r="G136" s="38">
        <f t="shared" si="3"/>
        <v>12.272</v>
      </c>
      <c r="H136" s="72"/>
      <c r="I136" s="38">
        <v>8</v>
      </c>
      <c r="J136" s="62"/>
      <c r="K136" s="62"/>
    </row>
    <row r="137" spans="1:11" s="18" customFormat="1" ht="16.5" customHeight="1">
      <c r="A137" s="58">
        <v>129</v>
      </c>
      <c r="B137" s="59" t="s">
        <v>150</v>
      </c>
      <c r="C137" s="29" t="s">
        <v>21</v>
      </c>
      <c r="D137" s="60" t="s">
        <v>374</v>
      </c>
      <c r="E137" s="30">
        <v>1</v>
      </c>
      <c r="F137" s="62">
        <f t="shared" si="2"/>
        <v>3754.4</v>
      </c>
      <c r="G137" s="38">
        <f t="shared" si="3"/>
        <v>4430.192</v>
      </c>
      <c r="H137" s="72"/>
      <c r="I137" s="61">
        <v>2888</v>
      </c>
      <c r="J137" s="62"/>
      <c r="K137" s="62"/>
    </row>
    <row r="138" spans="1:11" s="18" customFormat="1" ht="16.5" customHeight="1">
      <c r="A138" s="58">
        <v>130</v>
      </c>
      <c r="B138" s="59" t="s">
        <v>151</v>
      </c>
      <c r="C138" s="29" t="s">
        <v>21</v>
      </c>
      <c r="D138" s="60" t="s">
        <v>374</v>
      </c>
      <c r="E138" s="30">
        <v>1</v>
      </c>
      <c r="F138" s="62">
        <f t="shared" si="2"/>
        <v>383.5</v>
      </c>
      <c r="G138" s="38">
        <f t="shared" si="3"/>
        <v>452.53</v>
      </c>
      <c r="H138" s="72"/>
      <c r="I138" s="38">
        <v>295</v>
      </c>
      <c r="J138" s="62"/>
      <c r="K138" s="62"/>
    </row>
    <row r="139" spans="1:11" s="18" customFormat="1" ht="16.5" customHeight="1">
      <c r="A139" s="58">
        <v>131</v>
      </c>
      <c r="B139" s="59" t="s">
        <v>152</v>
      </c>
      <c r="C139" s="29" t="s">
        <v>21</v>
      </c>
      <c r="D139" s="60" t="s">
        <v>374</v>
      </c>
      <c r="E139" s="30">
        <v>1</v>
      </c>
      <c r="F139" s="62">
        <f t="shared" si="2"/>
        <v>2200.9</v>
      </c>
      <c r="G139" s="38">
        <f t="shared" si="3"/>
        <v>2597.0619999999999</v>
      </c>
      <c r="H139" s="72"/>
      <c r="I139" s="61">
        <v>1693</v>
      </c>
      <c r="J139" s="62"/>
      <c r="K139" s="62"/>
    </row>
    <row r="140" spans="1:11" s="18" customFormat="1" ht="16.5" customHeight="1">
      <c r="A140" s="58">
        <v>132</v>
      </c>
      <c r="B140" s="59" t="s">
        <v>153</v>
      </c>
      <c r="C140" s="29" t="s">
        <v>21</v>
      </c>
      <c r="D140" s="60" t="s">
        <v>375</v>
      </c>
      <c r="E140" s="30">
        <v>1</v>
      </c>
      <c r="F140" s="62">
        <f t="shared" si="2"/>
        <v>806</v>
      </c>
      <c r="G140" s="38">
        <f t="shared" si="3"/>
        <v>951.07999999999993</v>
      </c>
      <c r="H140" s="72"/>
      <c r="I140" s="38">
        <v>620</v>
      </c>
      <c r="J140" s="62"/>
      <c r="K140" s="62"/>
    </row>
    <row r="141" spans="1:11" s="18" customFormat="1" ht="16.5" customHeight="1">
      <c r="A141" s="58">
        <v>133</v>
      </c>
      <c r="B141" s="59" t="s">
        <v>154</v>
      </c>
      <c r="C141" s="29" t="s">
        <v>21</v>
      </c>
      <c r="D141" s="60" t="s">
        <v>375</v>
      </c>
      <c r="E141" s="30">
        <v>1</v>
      </c>
      <c r="F141" s="62">
        <f t="shared" si="2"/>
        <v>951.6</v>
      </c>
      <c r="G141" s="38">
        <f t="shared" si="3"/>
        <v>1122.8879999999999</v>
      </c>
      <c r="H141" s="72"/>
      <c r="I141" s="38">
        <v>732</v>
      </c>
      <c r="J141" s="62"/>
      <c r="K141" s="62"/>
    </row>
    <row r="142" spans="1:11" s="18" customFormat="1" ht="16.5" customHeight="1">
      <c r="A142" s="58">
        <v>134</v>
      </c>
      <c r="B142" s="59" t="s">
        <v>155</v>
      </c>
      <c r="C142" s="29" t="s">
        <v>21</v>
      </c>
      <c r="D142" s="60" t="s">
        <v>374</v>
      </c>
      <c r="E142" s="30">
        <v>1</v>
      </c>
      <c r="F142" s="62">
        <f t="shared" si="2"/>
        <v>80.600000000000009</v>
      </c>
      <c r="G142" s="38">
        <f t="shared" si="3"/>
        <v>95.108000000000004</v>
      </c>
      <c r="H142" s="72"/>
      <c r="I142" s="38">
        <v>62</v>
      </c>
      <c r="J142" s="62"/>
      <c r="K142" s="62"/>
    </row>
    <row r="143" spans="1:11" s="18" customFormat="1" ht="16.5" customHeight="1">
      <c r="A143" s="58">
        <v>135</v>
      </c>
      <c r="B143" s="59" t="s">
        <v>156</v>
      </c>
      <c r="C143" s="29" t="s">
        <v>21</v>
      </c>
      <c r="D143" s="60" t="s">
        <v>375</v>
      </c>
      <c r="E143" s="30">
        <v>1</v>
      </c>
      <c r="F143" s="62">
        <f t="shared" si="2"/>
        <v>85.8</v>
      </c>
      <c r="G143" s="38">
        <f t="shared" si="3"/>
        <v>101.24399999999999</v>
      </c>
      <c r="H143" s="72"/>
      <c r="I143" s="38">
        <v>66</v>
      </c>
      <c r="J143" s="62"/>
      <c r="K143" s="62"/>
    </row>
    <row r="144" spans="1:11" s="18" customFormat="1" ht="16.5" customHeight="1">
      <c r="A144" s="58">
        <v>136</v>
      </c>
      <c r="B144" s="59" t="s">
        <v>157</v>
      </c>
      <c r="C144" s="29" t="s">
        <v>21</v>
      </c>
      <c r="D144" s="60" t="s">
        <v>374</v>
      </c>
      <c r="E144" s="30">
        <v>1</v>
      </c>
      <c r="F144" s="62">
        <f t="shared" si="2"/>
        <v>247</v>
      </c>
      <c r="G144" s="38">
        <f t="shared" si="3"/>
        <v>291.45999999999998</v>
      </c>
      <c r="H144" s="72"/>
      <c r="I144" s="38">
        <v>190</v>
      </c>
      <c r="J144" s="62"/>
      <c r="K144" s="62"/>
    </row>
    <row r="145" spans="1:11" s="18" customFormat="1" ht="16.5" customHeight="1">
      <c r="A145" s="58">
        <v>137</v>
      </c>
      <c r="B145" s="59" t="s">
        <v>158</v>
      </c>
      <c r="C145" s="29" t="s">
        <v>21</v>
      </c>
      <c r="D145" s="60" t="s">
        <v>374</v>
      </c>
      <c r="E145" s="30">
        <v>1</v>
      </c>
      <c r="F145" s="62">
        <f t="shared" si="2"/>
        <v>5411.9000000000005</v>
      </c>
      <c r="G145" s="38">
        <f t="shared" si="3"/>
        <v>6386.0420000000004</v>
      </c>
      <c r="H145" s="72"/>
      <c r="I145" s="61">
        <v>4163</v>
      </c>
      <c r="J145" s="62"/>
      <c r="K145" s="62"/>
    </row>
    <row r="146" spans="1:11" s="18" customFormat="1" ht="16.5" customHeight="1">
      <c r="A146" s="58">
        <v>138</v>
      </c>
      <c r="B146" s="59" t="s">
        <v>159</v>
      </c>
      <c r="C146" s="29" t="s">
        <v>21</v>
      </c>
      <c r="D146" s="60" t="s">
        <v>374</v>
      </c>
      <c r="E146" s="30">
        <v>1</v>
      </c>
      <c r="F146" s="62">
        <f t="shared" si="2"/>
        <v>6220.5</v>
      </c>
      <c r="G146" s="38">
        <f t="shared" si="3"/>
        <v>7340.19</v>
      </c>
      <c r="H146" s="72"/>
      <c r="I146" s="61">
        <v>4785</v>
      </c>
      <c r="J146" s="62"/>
      <c r="K146" s="62"/>
    </row>
    <row r="147" spans="1:11" s="18" customFormat="1" ht="16.5" customHeight="1">
      <c r="A147" s="58">
        <v>139</v>
      </c>
      <c r="B147" s="59" t="s">
        <v>160</v>
      </c>
      <c r="C147" s="29" t="s">
        <v>21</v>
      </c>
      <c r="D147" s="60" t="s">
        <v>374</v>
      </c>
      <c r="E147" s="30">
        <v>1</v>
      </c>
      <c r="F147" s="62">
        <f t="shared" ref="F147:F214" si="4">I147*1.3</f>
        <v>19.5</v>
      </c>
      <c r="G147" s="38">
        <f t="shared" ref="G147:G214" si="5">F147*1.18</f>
        <v>23.009999999999998</v>
      </c>
      <c r="H147" s="72"/>
      <c r="I147" s="38">
        <v>15</v>
      </c>
      <c r="J147" s="62"/>
      <c r="K147" s="62"/>
    </row>
    <row r="148" spans="1:11" s="18" customFormat="1" ht="16.5" customHeight="1">
      <c r="A148" s="58">
        <v>140</v>
      </c>
      <c r="B148" s="59" t="s">
        <v>161</v>
      </c>
      <c r="C148" s="29" t="s">
        <v>21</v>
      </c>
      <c r="D148" s="60" t="s">
        <v>374</v>
      </c>
      <c r="E148" s="30">
        <v>1</v>
      </c>
      <c r="F148" s="62">
        <f t="shared" si="4"/>
        <v>11611.6</v>
      </c>
      <c r="G148" s="38">
        <f t="shared" si="5"/>
        <v>13701.688</v>
      </c>
      <c r="H148" s="72"/>
      <c r="I148" s="61">
        <v>8932</v>
      </c>
      <c r="J148" s="62"/>
      <c r="K148" s="62"/>
    </row>
    <row r="149" spans="1:11" s="18" customFormat="1" ht="16.5" customHeight="1">
      <c r="A149" s="58">
        <v>141</v>
      </c>
      <c r="B149" s="59" t="s">
        <v>162</v>
      </c>
      <c r="C149" s="29" t="s">
        <v>21</v>
      </c>
      <c r="D149" s="60" t="s">
        <v>374</v>
      </c>
      <c r="E149" s="30">
        <v>1</v>
      </c>
      <c r="F149" s="62">
        <f t="shared" si="4"/>
        <v>96.2</v>
      </c>
      <c r="G149" s="38">
        <f t="shared" si="5"/>
        <v>113.51599999999999</v>
      </c>
      <c r="H149" s="72"/>
      <c r="I149" s="38">
        <v>74</v>
      </c>
      <c r="J149" s="62"/>
      <c r="K149" s="62"/>
    </row>
    <row r="150" spans="1:11" s="18" customFormat="1" ht="16.5" customHeight="1">
      <c r="A150" s="58">
        <v>142</v>
      </c>
      <c r="B150" s="59" t="s">
        <v>163</v>
      </c>
      <c r="C150" s="29" t="s">
        <v>21</v>
      </c>
      <c r="D150" s="60" t="s">
        <v>374</v>
      </c>
      <c r="E150" s="30">
        <v>1</v>
      </c>
      <c r="F150" s="62">
        <v>11600</v>
      </c>
      <c r="G150" s="38">
        <f t="shared" si="5"/>
        <v>13688</v>
      </c>
      <c r="H150" s="72"/>
      <c r="I150" s="38"/>
      <c r="J150" s="62"/>
      <c r="K150" s="62"/>
    </row>
    <row r="151" spans="1:11" s="18" customFormat="1" ht="16.5" customHeight="1">
      <c r="A151" s="58">
        <v>143</v>
      </c>
      <c r="B151" s="59" t="s">
        <v>164</v>
      </c>
      <c r="C151" s="29" t="s">
        <v>21</v>
      </c>
      <c r="D151" s="60" t="s">
        <v>374</v>
      </c>
      <c r="E151" s="30">
        <v>1</v>
      </c>
      <c r="F151" s="62">
        <f t="shared" si="4"/>
        <v>267.8</v>
      </c>
      <c r="G151" s="38">
        <f t="shared" si="5"/>
        <v>316.00400000000002</v>
      </c>
      <c r="H151" s="72"/>
      <c r="I151" s="38">
        <v>206</v>
      </c>
      <c r="J151" s="62"/>
      <c r="K151" s="62"/>
    </row>
    <row r="152" spans="1:11" s="18" customFormat="1" ht="16.5" customHeight="1">
      <c r="A152" s="58">
        <v>144</v>
      </c>
      <c r="B152" s="59" t="s">
        <v>165</v>
      </c>
      <c r="C152" s="29" t="s">
        <v>21</v>
      </c>
      <c r="D152" s="60" t="s">
        <v>374</v>
      </c>
      <c r="E152" s="30">
        <v>1</v>
      </c>
      <c r="F152" s="62">
        <f t="shared" si="4"/>
        <v>150.80000000000001</v>
      </c>
      <c r="G152" s="38">
        <f t="shared" si="5"/>
        <v>177.94400000000002</v>
      </c>
      <c r="H152" s="72"/>
      <c r="I152" s="38">
        <v>116</v>
      </c>
      <c r="J152" s="62"/>
      <c r="K152" s="62"/>
    </row>
    <row r="153" spans="1:11" s="18" customFormat="1" ht="24.75" customHeight="1">
      <c r="A153" s="58">
        <v>145</v>
      </c>
      <c r="B153" s="59" t="s">
        <v>166</v>
      </c>
      <c r="C153" s="29" t="s">
        <v>21</v>
      </c>
      <c r="D153" s="60" t="s">
        <v>374</v>
      </c>
      <c r="E153" s="30">
        <v>1</v>
      </c>
      <c r="F153" s="62">
        <f t="shared" si="4"/>
        <v>5280.6</v>
      </c>
      <c r="G153" s="38">
        <f t="shared" si="5"/>
        <v>6231.1080000000002</v>
      </c>
      <c r="H153" s="72"/>
      <c r="I153" s="61">
        <v>4062</v>
      </c>
      <c r="J153" s="62"/>
      <c r="K153" s="62"/>
    </row>
    <row r="154" spans="1:11" s="18" customFormat="1" ht="16.5" customHeight="1">
      <c r="A154" s="58">
        <v>146</v>
      </c>
      <c r="B154" s="59" t="s">
        <v>167</v>
      </c>
      <c r="C154" s="29" t="s">
        <v>21</v>
      </c>
      <c r="D154" s="60" t="s">
        <v>374</v>
      </c>
      <c r="E154" s="30">
        <v>1</v>
      </c>
      <c r="F154" s="62">
        <f t="shared" si="4"/>
        <v>1417</v>
      </c>
      <c r="G154" s="38">
        <f t="shared" si="5"/>
        <v>1672.06</v>
      </c>
      <c r="H154" s="72"/>
      <c r="I154" s="61">
        <v>1090</v>
      </c>
      <c r="J154" s="62"/>
      <c r="K154" s="62"/>
    </row>
    <row r="155" spans="1:11" s="18" customFormat="1" ht="16.5" customHeight="1">
      <c r="A155" s="58">
        <v>147</v>
      </c>
      <c r="B155" s="59" t="s">
        <v>168</v>
      </c>
      <c r="C155" s="29" t="s">
        <v>21</v>
      </c>
      <c r="D155" s="60" t="s">
        <v>374</v>
      </c>
      <c r="E155" s="30">
        <v>1</v>
      </c>
      <c r="F155" s="62">
        <f t="shared" si="4"/>
        <v>549.9</v>
      </c>
      <c r="G155" s="38">
        <f t="shared" si="5"/>
        <v>648.88199999999995</v>
      </c>
      <c r="H155" s="72"/>
      <c r="I155" s="38">
        <v>423</v>
      </c>
      <c r="J155" s="62"/>
      <c r="K155" s="62"/>
    </row>
    <row r="156" spans="1:11" s="18" customFormat="1" ht="16.5" customHeight="1">
      <c r="A156" s="58">
        <v>148</v>
      </c>
      <c r="B156" s="59" t="s">
        <v>169</v>
      </c>
      <c r="C156" s="29" t="s">
        <v>21</v>
      </c>
      <c r="D156" s="60" t="s">
        <v>374</v>
      </c>
      <c r="E156" s="30">
        <v>1</v>
      </c>
      <c r="F156" s="62">
        <f t="shared" si="4"/>
        <v>479.7</v>
      </c>
      <c r="G156" s="38">
        <f t="shared" si="5"/>
        <v>566.04599999999994</v>
      </c>
      <c r="H156" s="72"/>
      <c r="I156" s="38">
        <v>369</v>
      </c>
      <c r="J156" s="62"/>
      <c r="K156" s="62"/>
    </row>
    <row r="157" spans="1:11" s="18" customFormat="1" ht="16.5" customHeight="1">
      <c r="A157" s="58">
        <v>149</v>
      </c>
      <c r="B157" s="59" t="s">
        <v>170</v>
      </c>
      <c r="C157" s="29" t="s">
        <v>21</v>
      </c>
      <c r="D157" s="60" t="s">
        <v>374</v>
      </c>
      <c r="E157" s="30">
        <v>1</v>
      </c>
      <c r="F157" s="62">
        <f t="shared" si="4"/>
        <v>648.70000000000005</v>
      </c>
      <c r="G157" s="38">
        <f t="shared" si="5"/>
        <v>765.46600000000001</v>
      </c>
      <c r="H157" s="72"/>
      <c r="I157" s="38">
        <v>499</v>
      </c>
      <c r="J157" s="62"/>
      <c r="K157" s="62"/>
    </row>
    <row r="158" spans="1:11" s="18" customFormat="1" ht="16.5" customHeight="1">
      <c r="A158" s="58">
        <v>150</v>
      </c>
      <c r="B158" s="59" t="s">
        <v>171</v>
      </c>
      <c r="C158" s="29" t="s">
        <v>21</v>
      </c>
      <c r="D158" s="60" t="s">
        <v>374</v>
      </c>
      <c r="E158" s="30">
        <v>1</v>
      </c>
      <c r="F158" s="62">
        <f t="shared" si="4"/>
        <v>483.6</v>
      </c>
      <c r="G158" s="38">
        <f t="shared" si="5"/>
        <v>570.64800000000002</v>
      </c>
      <c r="H158" s="72"/>
      <c r="I158" s="38">
        <v>372</v>
      </c>
      <c r="J158" s="62"/>
      <c r="K158" s="62"/>
    </row>
    <row r="159" spans="1:11" s="18" customFormat="1" ht="16.5" customHeight="1">
      <c r="A159" s="58">
        <v>151</v>
      </c>
      <c r="B159" s="59" t="s">
        <v>172</v>
      </c>
      <c r="C159" s="29" t="s">
        <v>21</v>
      </c>
      <c r="D159" s="60" t="s">
        <v>374</v>
      </c>
      <c r="E159" s="30">
        <v>1</v>
      </c>
      <c r="F159" s="62">
        <f t="shared" si="4"/>
        <v>648.70000000000005</v>
      </c>
      <c r="G159" s="38">
        <f t="shared" si="5"/>
        <v>765.46600000000001</v>
      </c>
      <c r="H159" s="72"/>
      <c r="I159" s="38">
        <v>499</v>
      </c>
      <c r="J159" s="62"/>
      <c r="K159" s="62"/>
    </row>
    <row r="160" spans="1:11" s="18" customFormat="1" ht="16.5" customHeight="1">
      <c r="A160" s="58">
        <v>152</v>
      </c>
      <c r="B160" s="59" t="s">
        <v>173</v>
      </c>
      <c r="C160" s="29" t="s">
        <v>21</v>
      </c>
      <c r="D160" s="60" t="s">
        <v>374</v>
      </c>
      <c r="E160" s="30">
        <v>1</v>
      </c>
      <c r="F160" s="62">
        <f t="shared" si="4"/>
        <v>1635.4</v>
      </c>
      <c r="G160" s="38">
        <f t="shared" si="5"/>
        <v>1929.7719999999999</v>
      </c>
      <c r="H160" s="72"/>
      <c r="I160" s="61">
        <v>1258</v>
      </c>
      <c r="J160" s="62"/>
      <c r="K160" s="62"/>
    </row>
    <row r="161" spans="1:11" s="18" customFormat="1" ht="16.5" customHeight="1">
      <c r="A161" s="58">
        <v>153</v>
      </c>
      <c r="B161" s="59" t="s">
        <v>174</v>
      </c>
      <c r="C161" s="29" t="s">
        <v>21</v>
      </c>
      <c r="D161" s="60" t="s">
        <v>374</v>
      </c>
      <c r="E161" s="30">
        <v>1</v>
      </c>
      <c r="F161" s="62">
        <f t="shared" si="4"/>
        <v>2229.5</v>
      </c>
      <c r="G161" s="38">
        <f t="shared" si="5"/>
        <v>2630.81</v>
      </c>
      <c r="H161" s="72"/>
      <c r="I161" s="61">
        <v>1715</v>
      </c>
      <c r="J161" s="62"/>
      <c r="K161" s="62"/>
    </row>
    <row r="162" spans="1:11" s="18" customFormat="1" ht="16.5" customHeight="1">
      <c r="A162" s="58">
        <v>154</v>
      </c>
      <c r="B162" s="59" t="s">
        <v>175</v>
      </c>
      <c r="C162" s="29" t="s">
        <v>21</v>
      </c>
      <c r="D162" s="60" t="s">
        <v>374</v>
      </c>
      <c r="E162" s="30">
        <v>1</v>
      </c>
      <c r="F162" s="62">
        <f t="shared" si="4"/>
        <v>400.40000000000003</v>
      </c>
      <c r="G162" s="38">
        <f t="shared" si="5"/>
        <v>472.47200000000004</v>
      </c>
      <c r="H162" s="72"/>
      <c r="I162" s="38">
        <v>308</v>
      </c>
      <c r="J162" s="62"/>
      <c r="K162" s="62"/>
    </row>
    <row r="163" spans="1:11" s="18" customFormat="1" ht="16.5" customHeight="1">
      <c r="A163" s="58">
        <v>155</v>
      </c>
      <c r="B163" s="59" t="s">
        <v>176</v>
      </c>
      <c r="C163" s="29" t="s">
        <v>21</v>
      </c>
      <c r="D163" s="60" t="s">
        <v>374</v>
      </c>
      <c r="E163" s="30">
        <v>1</v>
      </c>
      <c r="F163" s="62">
        <f t="shared" si="4"/>
        <v>10236.200000000001</v>
      </c>
      <c r="G163" s="38">
        <f t="shared" si="5"/>
        <v>12078.716</v>
      </c>
      <c r="H163" s="72"/>
      <c r="I163" s="61">
        <v>7874</v>
      </c>
      <c r="J163" s="62"/>
      <c r="K163" s="62"/>
    </row>
    <row r="164" spans="1:11" s="18" customFormat="1" ht="16.5" customHeight="1">
      <c r="A164" s="58">
        <v>156</v>
      </c>
      <c r="B164" s="59" t="s">
        <v>177</v>
      </c>
      <c r="C164" s="29" t="s">
        <v>21</v>
      </c>
      <c r="D164" s="60" t="s">
        <v>374</v>
      </c>
      <c r="E164" s="30">
        <v>1</v>
      </c>
      <c r="F164" s="62">
        <f t="shared" si="4"/>
        <v>10236.200000000001</v>
      </c>
      <c r="G164" s="38">
        <f t="shared" si="5"/>
        <v>12078.716</v>
      </c>
      <c r="H164" s="72"/>
      <c r="I164" s="61">
        <v>7874</v>
      </c>
      <c r="J164" s="62"/>
      <c r="K164" s="62"/>
    </row>
    <row r="165" spans="1:11" s="18" customFormat="1" ht="16.5" customHeight="1">
      <c r="A165" s="58">
        <v>157</v>
      </c>
      <c r="B165" s="59" t="s">
        <v>178</v>
      </c>
      <c r="C165" s="29" t="s">
        <v>21</v>
      </c>
      <c r="D165" s="60" t="s">
        <v>374</v>
      </c>
      <c r="E165" s="30">
        <v>1</v>
      </c>
      <c r="F165" s="62">
        <f t="shared" si="4"/>
        <v>4085.9</v>
      </c>
      <c r="G165" s="38">
        <f t="shared" si="5"/>
        <v>4821.3620000000001</v>
      </c>
      <c r="H165" s="72"/>
      <c r="I165" s="61">
        <v>3143</v>
      </c>
      <c r="J165" s="62"/>
      <c r="K165" s="62"/>
    </row>
    <row r="166" spans="1:11" s="18" customFormat="1" ht="22.5" customHeight="1">
      <c r="A166" s="58">
        <v>158</v>
      </c>
      <c r="B166" s="59" t="s">
        <v>179</v>
      </c>
      <c r="C166" s="29" t="s">
        <v>21</v>
      </c>
      <c r="D166" s="60" t="s">
        <v>374</v>
      </c>
      <c r="E166" s="30">
        <v>1</v>
      </c>
      <c r="F166" s="62">
        <f t="shared" si="4"/>
        <v>936</v>
      </c>
      <c r="G166" s="38">
        <f t="shared" si="5"/>
        <v>1104.48</v>
      </c>
      <c r="H166" s="72"/>
      <c r="I166" s="38">
        <v>720</v>
      </c>
      <c r="J166" s="62"/>
      <c r="K166" s="62"/>
    </row>
    <row r="167" spans="1:11" s="18" customFormat="1" ht="16.5" customHeight="1">
      <c r="A167" s="58">
        <v>159</v>
      </c>
      <c r="B167" s="59" t="s">
        <v>180</v>
      </c>
      <c r="C167" s="29" t="s">
        <v>21</v>
      </c>
      <c r="D167" s="60" t="s">
        <v>374</v>
      </c>
      <c r="E167" s="30">
        <v>1</v>
      </c>
      <c r="F167" s="62">
        <f t="shared" si="4"/>
        <v>861.9</v>
      </c>
      <c r="G167" s="38">
        <f t="shared" si="5"/>
        <v>1017.0419999999999</v>
      </c>
      <c r="H167" s="72"/>
      <c r="I167" s="38">
        <v>663</v>
      </c>
      <c r="J167" s="62"/>
      <c r="K167" s="62"/>
    </row>
    <row r="168" spans="1:11" s="18" customFormat="1" ht="16.5" customHeight="1">
      <c r="A168" s="58">
        <v>160</v>
      </c>
      <c r="B168" s="59" t="s">
        <v>181</v>
      </c>
      <c r="C168" s="29" t="s">
        <v>21</v>
      </c>
      <c r="D168" s="60" t="s">
        <v>374</v>
      </c>
      <c r="E168" s="30">
        <v>1</v>
      </c>
      <c r="F168" s="62">
        <f t="shared" si="4"/>
        <v>1323.4</v>
      </c>
      <c r="G168" s="38">
        <f t="shared" si="5"/>
        <v>1561.6120000000001</v>
      </c>
      <c r="H168" s="72"/>
      <c r="I168" s="61">
        <v>1018</v>
      </c>
      <c r="J168" s="62"/>
      <c r="K168" s="62"/>
    </row>
    <row r="169" spans="1:11" s="18" customFormat="1" ht="16.5" customHeight="1">
      <c r="A169" s="58">
        <v>161</v>
      </c>
      <c r="B169" s="59" t="s">
        <v>182</v>
      </c>
      <c r="C169" s="29" t="s">
        <v>21</v>
      </c>
      <c r="D169" s="60" t="s">
        <v>374</v>
      </c>
      <c r="E169" s="30">
        <v>1</v>
      </c>
      <c r="F169" s="62">
        <f t="shared" si="4"/>
        <v>9266.4</v>
      </c>
      <c r="G169" s="38">
        <f t="shared" si="5"/>
        <v>10934.351999999999</v>
      </c>
      <c r="H169" s="72"/>
      <c r="I169" s="61">
        <v>7128</v>
      </c>
      <c r="J169" s="62"/>
      <c r="K169" s="62"/>
    </row>
    <row r="170" spans="1:11" s="18" customFormat="1" ht="16.5" customHeight="1">
      <c r="A170" s="58">
        <v>162</v>
      </c>
      <c r="B170" s="59" t="s">
        <v>183</v>
      </c>
      <c r="C170" s="29" t="s">
        <v>21</v>
      </c>
      <c r="D170" s="60" t="s">
        <v>374</v>
      </c>
      <c r="E170" s="30">
        <v>1</v>
      </c>
      <c r="F170" s="62">
        <f t="shared" si="4"/>
        <v>1302.6000000000001</v>
      </c>
      <c r="G170" s="38">
        <f t="shared" si="5"/>
        <v>1537.068</v>
      </c>
      <c r="H170" s="72"/>
      <c r="I170" s="61">
        <v>1002</v>
      </c>
      <c r="J170" s="62"/>
      <c r="K170" s="62"/>
    </row>
    <row r="171" spans="1:11" s="18" customFormat="1" ht="16.5" customHeight="1">
      <c r="A171" s="58">
        <v>163</v>
      </c>
      <c r="B171" s="59" t="s">
        <v>184</v>
      </c>
      <c r="C171" s="29" t="s">
        <v>21</v>
      </c>
      <c r="D171" s="60" t="s">
        <v>374</v>
      </c>
      <c r="E171" s="30">
        <v>1</v>
      </c>
      <c r="F171" s="62">
        <f t="shared" si="4"/>
        <v>1118</v>
      </c>
      <c r="G171" s="38">
        <f t="shared" si="5"/>
        <v>1319.24</v>
      </c>
      <c r="H171" s="72"/>
      <c r="I171" s="38">
        <v>860</v>
      </c>
      <c r="J171" s="62"/>
      <c r="K171" s="62"/>
    </row>
    <row r="172" spans="1:11" s="18" customFormat="1" ht="16.5" customHeight="1">
      <c r="A172" s="58">
        <v>164</v>
      </c>
      <c r="B172" s="59" t="s">
        <v>185</v>
      </c>
      <c r="C172" s="29" t="s">
        <v>21</v>
      </c>
      <c r="D172" s="60" t="s">
        <v>374</v>
      </c>
      <c r="E172" s="30">
        <v>1</v>
      </c>
      <c r="F172" s="62">
        <f t="shared" si="4"/>
        <v>1225.9000000000001</v>
      </c>
      <c r="G172" s="38">
        <f t="shared" si="5"/>
        <v>1446.5620000000001</v>
      </c>
      <c r="H172" s="72"/>
      <c r="I172" s="38">
        <v>943</v>
      </c>
      <c r="J172" s="62"/>
      <c r="K172" s="62"/>
    </row>
    <row r="173" spans="1:11" s="18" customFormat="1" ht="16.5" customHeight="1">
      <c r="A173" s="58">
        <v>165</v>
      </c>
      <c r="B173" s="59" t="s">
        <v>186</v>
      </c>
      <c r="C173" s="29" t="s">
        <v>21</v>
      </c>
      <c r="D173" s="60" t="s">
        <v>374</v>
      </c>
      <c r="E173" s="30">
        <v>1</v>
      </c>
      <c r="F173" s="62">
        <f t="shared" si="4"/>
        <v>1054.3</v>
      </c>
      <c r="G173" s="38">
        <f t="shared" si="5"/>
        <v>1244.0739999999998</v>
      </c>
      <c r="H173" s="72"/>
      <c r="I173" s="38">
        <v>811</v>
      </c>
      <c r="J173" s="62"/>
      <c r="K173" s="62"/>
    </row>
    <row r="174" spans="1:11" s="18" customFormat="1" ht="16.5" customHeight="1">
      <c r="A174" s="58">
        <v>166</v>
      </c>
      <c r="B174" s="59" t="s">
        <v>187</v>
      </c>
      <c r="C174" s="29" t="s">
        <v>21</v>
      </c>
      <c r="D174" s="60" t="s">
        <v>374</v>
      </c>
      <c r="E174" s="30">
        <v>1</v>
      </c>
      <c r="F174" s="62">
        <f t="shared" si="4"/>
        <v>858</v>
      </c>
      <c r="G174" s="38">
        <f t="shared" si="5"/>
        <v>1012.4399999999999</v>
      </c>
      <c r="H174" s="72"/>
      <c r="I174" s="38">
        <v>660</v>
      </c>
      <c r="J174" s="62"/>
      <c r="K174" s="62"/>
    </row>
    <row r="175" spans="1:11" s="18" customFormat="1" ht="16.5" customHeight="1">
      <c r="A175" s="58">
        <v>167</v>
      </c>
      <c r="B175" s="59" t="s">
        <v>188</v>
      </c>
      <c r="C175" s="29" t="s">
        <v>21</v>
      </c>
      <c r="D175" s="60" t="s">
        <v>374</v>
      </c>
      <c r="E175" s="30">
        <v>1</v>
      </c>
      <c r="F175" s="62">
        <f t="shared" si="4"/>
        <v>832</v>
      </c>
      <c r="G175" s="38">
        <f t="shared" si="5"/>
        <v>981.76</v>
      </c>
      <c r="H175" s="72"/>
      <c r="I175" s="38">
        <v>640</v>
      </c>
      <c r="J175" s="62"/>
      <c r="K175" s="62"/>
    </row>
    <row r="176" spans="1:11" s="18" customFormat="1" ht="16.5" customHeight="1">
      <c r="A176" s="58">
        <v>168</v>
      </c>
      <c r="B176" s="59" t="s">
        <v>189</v>
      </c>
      <c r="C176" s="29" t="s">
        <v>21</v>
      </c>
      <c r="D176" s="60" t="s">
        <v>374</v>
      </c>
      <c r="E176" s="30">
        <v>1</v>
      </c>
      <c r="F176" s="62">
        <f t="shared" si="4"/>
        <v>748.80000000000007</v>
      </c>
      <c r="G176" s="38">
        <f t="shared" si="5"/>
        <v>883.58400000000006</v>
      </c>
      <c r="H176" s="72"/>
      <c r="I176" s="38">
        <v>576</v>
      </c>
      <c r="J176" s="62"/>
      <c r="K176" s="62"/>
    </row>
    <row r="177" spans="1:11" s="18" customFormat="1" ht="16.5" customHeight="1">
      <c r="A177" s="58">
        <v>169</v>
      </c>
      <c r="B177" s="59" t="s">
        <v>190</v>
      </c>
      <c r="C177" s="29" t="s">
        <v>21</v>
      </c>
      <c r="D177" s="60" t="s">
        <v>374</v>
      </c>
      <c r="E177" s="30">
        <v>1</v>
      </c>
      <c r="F177" s="62">
        <f t="shared" si="4"/>
        <v>5903.3</v>
      </c>
      <c r="G177" s="38">
        <f t="shared" si="5"/>
        <v>6965.8940000000002</v>
      </c>
      <c r="H177" s="72"/>
      <c r="I177" s="61">
        <v>4541</v>
      </c>
      <c r="J177" s="62"/>
      <c r="K177" s="62"/>
    </row>
    <row r="178" spans="1:11" s="18" customFormat="1" ht="16.5" customHeight="1">
      <c r="A178" s="58">
        <v>170</v>
      </c>
      <c r="B178" s="59" t="s">
        <v>191</v>
      </c>
      <c r="C178" s="29" t="s">
        <v>21</v>
      </c>
      <c r="D178" s="60" t="s">
        <v>374</v>
      </c>
      <c r="E178" s="30">
        <v>1</v>
      </c>
      <c r="F178" s="62">
        <f t="shared" si="4"/>
        <v>72.8</v>
      </c>
      <c r="G178" s="38">
        <f t="shared" si="5"/>
        <v>85.903999999999996</v>
      </c>
      <c r="H178" s="72"/>
      <c r="I178" s="38">
        <v>56</v>
      </c>
      <c r="J178" s="62"/>
      <c r="K178" s="62"/>
    </row>
    <row r="179" spans="1:11" s="18" customFormat="1" ht="22.5" customHeight="1">
      <c r="A179" s="58">
        <v>171</v>
      </c>
      <c r="B179" s="59" t="s">
        <v>192</v>
      </c>
      <c r="C179" s="29" t="s">
        <v>21</v>
      </c>
      <c r="D179" s="60" t="s">
        <v>374</v>
      </c>
      <c r="E179" s="30">
        <v>1</v>
      </c>
      <c r="F179" s="62">
        <v>31372</v>
      </c>
      <c r="G179" s="38">
        <f t="shared" si="5"/>
        <v>37018.959999999999</v>
      </c>
      <c r="H179" s="72"/>
      <c r="I179" s="38"/>
      <c r="J179" s="62"/>
      <c r="K179" s="62"/>
    </row>
    <row r="180" spans="1:11" s="18" customFormat="1" ht="16.5" customHeight="1">
      <c r="A180" s="58">
        <v>172</v>
      </c>
      <c r="B180" s="59" t="s">
        <v>193</v>
      </c>
      <c r="C180" s="29" t="s">
        <v>21</v>
      </c>
      <c r="D180" s="60" t="s">
        <v>374</v>
      </c>
      <c r="E180" s="30">
        <v>1</v>
      </c>
      <c r="F180" s="62">
        <v>11600</v>
      </c>
      <c r="G180" s="38">
        <f t="shared" si="5"/>
        <v>13688</v>
      </c>
      <c r="H180" s="72"/>
      <c r="I180" s="38"/>
      <c r="J180" s="62"/>
      <c r="K180" s="62"/>
    </row>
    <row r="181" spans="1:11" s="18" customFormat="1" ht="21" customHeight="1">
      <c r="A181" s="58">
        <v>173</v>
      </c>
      <c r="B181" s="59" t="s">
        <v>194</v>
      </c>
      <c r="C181" s="29" t="s">
        <v>21</v>
      </c>
      <c r="D181" s="60" t="s">
        <v>374</v>
      </c>
      <c r="E181" s="30">
        <v>1</v>
      </c>
      <c r="F181" s="62">
        <f t="shared" si="4"/>
        <v>1038.7</v>
      </c>
      <c r="G181" s="38">
        <f t="shared" si="5"/>
        <v>1225.6659999999999</v>
      </c>
      <c r="H181" s="72"/>
      <c r="I181" s="38">
        <v>799</v>
      </c>
      <c r="J181" s="62"/>
      <c r="K181" s="62"/>
    </row>
    <row r="182" spans="1:11" s="18" customFormat="1" ht="16.5" customHeight="1">
      <c r="A182" s="58">
        <v>174</v>
      </c>
      <c r="B182" s="59" t="s">
        <v>195</v>
      </c>
      <c r="C182" s="29" t="s">
        <v>21</v>
      </c>
      <c r="D182" s="60" t="s">
        <v>374</v>
      </c>
      <c r="E182" s="30">
        <v>1</v>
      </c>
      <c r="F182" s="62">
        <f t="shared" si="4"/>
        <v>1038.7</v>
      </c>
      <c r="G182" s="38">
        <f t="shared" si="5"/>
        <v>1225.6659999999999</v>
      </c>
      <c r="H182" s="72"/>
      <c r="I182" s="38">
        <v>799</v>
      </c>
      <c r="J182" s="62"/>
      <c r="K182" s="62"/>
    </row>
    <row r="183" spans="1:11" s="18" customFormat="1" ht="16.5" customHeight="1">
      <c r="A183" s="58">
        <v>175</v>
      </c>
      <c r="B183" s="59" t="s">
        <v>196</v>
      </c>
      <c r="C183" s="29" t="s">
        <v>21</v>
      </c>
      <c r="D183" s="60" t="s">
        <v>374</v>
      </c>
      <c r="E183" s="30">
        <v>1</v>
      </c>
      <c r="F183" s="62">
        <f t="shared" si="4"/>
        <v>529.1</v>
      </c>
      <c r="G183" s="38">
        <f t="shared" si="5"/>
        <v>624.33799999999997</v>
      </c>
      <c r="H183" s="72"/>
      <c r="I183" s="38">
        <v>407</v>
      </c>
      <c r="J183" s="62"/>
      <c r="K183" s="62"/>
    </row>
    <row r="184" spans="1:11" s="18" customFormat="1" ht="16.5" customHeight="1">
      <c r="A184" s="58">
        <v>176</v>
      </c>
      <c r="B184" s="59" t="s">
        <v>197</v>
      </c>
      <c r="C184" s="29" t="s">
        <v>21</v>
      </c>
      <c r="D184" s="60" t="s">
        <v>374</v>
      </c>
      <c r="E184" s="30">
        <v>1</v>
      </c>
      <c r="F184" s="62">
        <f t="shared" si="4"/>
        <v>1181.7</v>
      </c>
      <c r="G184" s="38">
        <f t="shared" si="5"/>
        <v>1394.4059999999999</v>
      </c>
      <c r="H184" s="72"/>
      <c r="I184" s="38">
        <v>909</v>
      </c>
      <c r="J184" s="62"/>
      <c r="K184" s="62"/>
    </row>
    <row r="185" spans="1:11" s="18" customFormat="1" ht="16.5" customHeight="1">
      <c r="A185" s="58">
        <v>177</v>
      </c>
      <c r="B185" s="59" t="s">
        <v>198</v>
      </c>
      <c r="C185" s="29" t="s">
        <v>21</v>
      </c>
      <c r="D185" s="60" t="s">
        <v>374</v>
      </c>
      <c r="E185" s="30">
        <v>1</v>
      </c>
      <c r="F185" s="62">
        <f t="shared" si="4"/>
        <v>1181.7</v>
      </c>
      <c r="G185" s="38">
        <f t="shared" si="5"/>
        <v>1394.4059999999999</v>
      </c>
      <c r="H185" s="72"/>
      <c r="I185" s="38">
        <v>909</v>
      </c>
      <c r="J185" s="62"/>
      <c r="K185" s="62"/>
    </row>
    <row r="186" spans="1:11" s="18" customFormat="1" ht="16.5" customHeight="1">
      <c r="A186" s="58">
        <v>178</v>
      </c>
      <c r="B186" s="59" t="s">
        <v>199</v>
      </c>
      <c r="C186" s="29" t="s">
        <v>21</v>
      </c>
      <c r="D186" s="60" t="s">
        <v>374</v>
      </c>
      <c r="E186" s="30">
        <v>1</v>
      </c>
      <c r="F186" s="62">
        <f t="shared" si="4"/>
        <v>141.70000000000002</v>
      </c>
      <c r="G186" s="38">
        <f t="shared" si="5"/>
        <v>167.20600000000002</v>
      </c>
      <c r="H186" s="72"/>
      <c r="I186" s="38">
        <v>109</v>
      </c>
      <c r="J186" s="62"/>
      <c r="K186" s="62"/>
    </row>
    <row r="187" spans="1:11" s="18" customFormat="1" ht="16.5" customHeight="1">
      <c r="A187" s="58">
        <v>179</v>
      </c>
      <c r="B187" s="59" t="s">
        <v>200</v>
      </c>
      <c r="C187" s="29" t="s">
        <v>21</v>
      </c>
      <c r="D187" s="60" t="s">
        <v>374</v>
      </c>
      <c r="E187" s="30">
        <v>1</v>
      </c>
      <c r="F187" s="62">
        <f t="shared" si="4"/>
        <v>70.2</v>
      </c>
      <c r="G187" s="38">
        <f t="shared" si="5"/>
        <v>82.835999999999999</v>
      </c>
      <c r="H187" s="72"/>
      <c r="I187" s="38">
        <v>54</v>
      </c>
      <c r="J187" s="62"/>
      <c r="K187" s="62"/>
    </row>
    <row r="188" spans="1:11" s="18" customFormat="1" ht="16.5" customHeight="1">
      <c r="A188" s="58">
        <v>180</v>
      </c>
      <c r="B188" s="59" t="s">
        <v>201</v>
      </c>
      <c r="C188" s="29" t="s">
        <v>21</v>
      </c>
      <c r="D188" s="60" t="s">
        <v>374</v>
      </c>
      <c r="E188" s="30">
        <v>1</v>
      </c>
      <c r="F188" s="62">
        <f t="shared" si="4"/>
        <v>1709.5</v>
      </c>
      <c r="G188" s="38">
        <f t="shared" si="5"/>
        <v>2017.2099999999998</v>
      </c>
      <c r="H188" s="72"/>
      <c r="I188" s="61">
        <v>1315</v>
      </c>
      <c r="J188" s="62"/>
      <c r="K188" s="62"/>
    </row>
    <row r="189" spans="1:11" s="18" customFormat="1" ht="16.5" customHeight="1">
      <c r="A189" s="58">
        <v>181</v>
      </c>
      <c r="B189" s="59" t="s">
        <v>202</v>
      </c>
      <c r="C189" s="29" t="s">
        <v>21</v>
      </c>
      <c r="D189" s="60" t="s">
        <v>374</v>
      </c>
      <c r="E189" s="30">
        <v>1</v>
      </c>
      <c r="F189" s="62">
        <f t="shared" si="4"/>
        <v>37.700000000000003</v>
      </c>
      <c r="G189" s="38">
        <f t="shared" si="5"/>
        <v>44.486000000000004</v>
      </c>
      <c r="H189" s="72"/>
      <c r="I189" s="38">
        <v>29</v>
      </c>
      <c r="J189" s="62"/>
      <c r="K189" s="62"/>
    </row>
    <row r="190" spans="1:11" s="18" customFormat="1" ht="16.5" customHeight="1">
      <c r="A190" s="58">
        <v>182</v>
      </c>
      <c r="B190" s="59" t="s">
        <v>203</v>
      </c>
      <c r="C190" s="29" t="s">
        <v>21</v>
      </c>
      <c r="D190" s="60" t="s">
        <v>374</v>
      </c>
      <c r="E190" s="30">
        <v>1</v>
      </c>
      <c r="F190" s="62">
        <f t="shared" si="4"/>
        <v>128.70000000000002</v>
      </c>
      <c r="G190" s="38">
        <f t="shared" si="5"/>
        <v>151.86600000000001</v>
      </c>
      <c r="H190" s="72"/>
      <c r="I190" s="38">
        <v>99</v>
      </c>
      <c r="J190" s="62"/>
      <c r="K190" s="62"/>
    </row>
    <row r="191" spans="1:11" s="18" customFormat="1" ht="16.5" customHeight="1">
      <c r="A191" s="58">
        <v>183</v>
      </c>
      <c r="B191" s="59" t="s">
        <v>204</v>
      </c>
      <c r="C191" s="29" t="s">
        <v>21</v>
      </c>
      <c r="D191" s="60" t="s">
        <v>374</v>
      </c>
      <c r="E191" s="30">
        <v>1</v>
      </c>
      <c r="F191" s="62">
        <f t="shared" si="4"/>
        <v>76.7</v>
      </c>
      <c r="G191" s="38">
        <f t="shared" si="5"/>
        <v>90.506</v>
      </c>
      <c r="H191" s="72"/>
      <c r="I191" s="38">
        <v>59</v>
      </c>
      <c r="J191" s="62"/>
      <c r="K191" s="62"/>
    </row>
    <row r="192" spans="1:11" s="18" customFormat="1" ht="16.5" customHeight="1">
      <c r="A192" s="58">
        <v>184</v>
      </c>
      <c r="B192" s="59" t="s">
        <v>205</v>
      </c>
      <c r="C192" s="29" t="s">
        <v>21</v>
      </c>
      <c r="D192" s="60" t="s">
        <v>374</v>
      </c>
      <c r="E192" s="30">
        <v>1</v>
      </c>
      <c r="F192" s="62">
        <f t="shared" si="4"/>
        <v>184.6</v>
      </c>
      <c r="G192" s="38">
        <f t="shared" si="5"/>
        <v>217.82799999999997</v>
      </c>
      <c r="H192" s="72"/>
      <c r="I192" s="38">
        <v>142</v>
      </c>
      <c r="J192" s="62"/>
      <c r="K192" s="62"/>
    </row>
    <row r="193" spans="1:11" s="18" customFormat="1" ht="16.5" customHeight="1">
      <c r="A193" s="58">
        <v>185</v>
      </c>
      <c r="B193" s="59" t="s">
        <v>206</v>
      </c>
      <c r="C193" s="29" t="s">
        <v>21</v>
      </c>
      <c r="D193" s="60" t="s">
        <v>374</v>
      </c>
      <c r="E193" s="30">
        <v>1</v>
      </c>
      <c r="F193" s="62">
        <f t="shared" si="4"/>
        <v>1232.4000000000001</v>
      </c>
      <c r="G193" s="38">
        <f t="shared" si="5"/>
        <v>1454.232</v>
      </c>
      <c r="H193" s="72"/>
      <c r="I193" s="38">
        <v>948</v>
      </c>
      <c r="J193" s="62"/>
      <c r="K193" s="62"/>
    </row>
    <row r="194" spans="1:11" s="18" customFormat="1" ht="16.5" customHeight="1">
      <c r="A194" s="58">
        <v>186</v>
      </c>
      <c r="B194" s="59" t="s">
        <v>207</v>
      </c>
      <c r="C194" s="29" t="s">
        <v>21</v>
      </c>
      <c r="D194" s="60" t="s">
        <v>374</v>
      </c>
      <c r="E194" s="30">
        <v>1</v>
      </c>
      <c r="F194" s="62">
        <f t="shared" si="4"/>
        <v>1232.4000000000001</v>
      </c>
      <c r="G194" s="38">
        <f t="shared" si="5"/>
        <v>1454.232</v>
      </c>
      <c r="H194" s="72"/>
      <c r="I194" s="38">
        <v>948</v>
      </c>
      <c r="J194" s="62"/>
      <c r="K194" s="62"/>
    </row>
    <row r="195" spans="1:11" s="18" customFormat="1" ht="16.5" customHeight="1">
      <c r="A195" s="58">
        <v>187</v>
      </c>
      <c r="B195" s="59" t="s">
        <v>208</v>
      </c>
      <c r="C195" s="29" t="s">
        <v>21</v>
      </c>
      <c r="D195" s="60" t="s">
        <v>374</v>
      </c>
      <c r="E195" s="30">
        <v>1</v>
      </c>
      <c r="F195" s="62">
        <f t="shared" si="4"/>
        <v>1619.8</v>
      </c>
      <c r="G195" s="38">
        <f t="shared" si="5"/>
        <v>1911.3639999999998</v>
      </c>
      <c r="H195" s="72"/>
      <c r="I195" s="61">
        <v>1246</v>
      </c>
      <c r="J195" s="62"/>
      <c r="K195" s="62"/>
    </row>
    <row r="196" spans="1:11" s="18" customFormat="1" ht="16.5" customHeight="1">
      <c r="A196" s="58">
        <v>188</v>
      </c>
      <c r="B196" s="59" t="s">
        <v>209</v>
      </c>
      <c r="C196" s="29" t="s">
        <v>21</v>
      </c>
      <c r="D196" s="60" t="s">
        <v>374</v>
      </c>
      <c r="E196" s="30">
        <v>1</v>
      </c>
      <c r="F196" s="62">
        <v>31763</v>
      </c>
      <c r="G196" s="38">
        <f t="shared" si="5"/>
        <v>37480.339999999997</v>
      </c>
      <c r="H196" s="72"/>
      <c r="I196" s="61"/>
      <c r="J196" s="62"/>
      <c r="K196" s="62"/>
    </row>
    <row r="197" spans="1:11" s="18" customFormat="1" ht="16.5" customHeight="1">
      <c r="A197" s="58">
        <v>189</v>
      </c>
      <c r="B197" s="59" t="s">
        <v>210</v>
      </c>
      <c r="C197" s="29" t="s">
        <v>21</v>
      </c>
      <c r="D197" s="60" t="s">
        <v>374</v>
      </c>
      <c r="E197" s="30">
        <v>1</v>
      </c>
      <c r="F197" s="62">
        <f t="shared" si="4"/>
        <v>5655</v>
      </c>
      <c r="G197" s="38">
        <f t="shared" si="5"/>
        <v>6672.9</v>
      </c>
      <c r="H197" s="72"/>
      <c r="I197" s="61">
        <v>4350</v>
      </c>
      <c r="J197" s="62"/>
      <c r="K197" s="62"/>
    </row>
    <row r="198" spans="1:11" s="18" customFormat="1" ht="16.5" customHeight="1">
      <c r="A198" s="58">
        <v>190</v>
      </c>
      <c r="B198" s="59" t="s">
        <v>211</v>
      </c>
      <c r="C198" s="29" t="s">
        <v>21</v>
      </c>
      <c r="D198" s="60" t="s">
        <v>374</v>
      </c>
      <c r="E198" s="30">
        <v>1</v>
      </c>
      <c r="F198" s="62">
        <f t="shared" si="4"/>
        <v>6540.3</v>
      </c>
      <c r="G198" s="38">
        <f t="shared" si="5"/>
        <v>7717.5540000000001</v>
      </c>
      <c r="H198" s="72"/>
      <c r="I198" s="61">
        <v>5031</v>
      </c>
      <c r="J198" s="62"/>
      <c r="K198" s="62"/>
    </row>
    <row r="199" spans="1:11" s="18" customFormat="1" ht="16.5" customHeight="1">
      <c r="A199" s="58">
        <v>191</v>
      </c>
      <c r="B199" s="59" t="s">
        <v>212</v>
      </c>
      <c r="C199" s="29" t="s">
        <v>21</v>
      </c>
      <c r="D199" s="60" t="s">
        <v>374</v>
      </c>
      <c r="E199" s="30">
        <v>1</v>
      </c>
      <c r="F199" s="62">
        <f t="shared" si="4"/>
        <v>7515.3</v>
      </c>
      <c r="G199" s="38">
        <f t="shared" si="5"/>
        <v>8868.0540000000001</v>
      </c>
      <c r="H199" s="72"/>
      <c r="I199" s="61">
        <v>5781</v>
      </c>
      <c r="J199" s="62"/>
      <c r="K199" s="62"/>
    </row>
    <row r="200" spans="1:11" s="18" customFormat="1" ht="16.5" customHeight="1">
      <c r="A200" s="58">
        <v>192</v>
      </c>
      <c r="B200" s="59" t="s">
        <v>213</v>
      </c>
      <c r="C200" s="29" t="s">
        <v>21</v>
      </c>
      <c r="D200" s="60" t="s">
        <v>374</v>
      </c>
      <c r="E200" s="30">
        <v>1</v>
      </c>
      <c r="F200" s="62">
        <f t="shared" si="4"/>
        <v>4407</v>
      </c>
      <c r="G200" s="38">
        <f t="shared" si="5"/>
        <v>5200.2599999999993</v>
      </c>
      <c r="H200" s="72"/>
      <c r="I200" s="61">
        <v>3390</v>
      </c>
      <c r="J200" s="62"/>
      <c r="K200" s="62"/>
    </row>
    <row r="201" spans="1:11" s="18" customFormat="1" ht="16.5" customHeight="1">
      <c r="A201" s="58">
        <v>193</v>
      </c>
      <c r="B201" s="59" t="s">
        <v>214</v>
      </c>
      <c r="C201" s="29" t="s">
        <v>21</v>
      </c>
      <c r="D201" s="60" t="s">
        <v>374</v>
      </c>
      <c r="E201" s="30">
        <v>1</v>
      </c>
      <c r="F201" s="62">
        <f t="shared" si="4"/>
        <v>5450.9000000000005</v>
      </c>
      <c r="G201" s="38">
        <f t="shared" si="5"/>
        <v>6432.0619999999999</v>
      </c>
      <c r="H201" s="72"/>
      <c r="I201" s="61">
        <v>4193</v>
      </c>
      <c r="J201" s="62"/>
      <c r="K201" s="62"/>
    </row>
    <row r="202" spans="1:11" s="18" customFormat="1" ht="16.5" customHeight="1">
      <c r="A202" s="58">
        <v>194</v>
      </c>
      <c r="B202" s="59" t="s">
        <v>215</v>
      </c>
      <c r="C202" s="29" t="s">
        <v>21</v>
      </c>
      <c r="D202" s="60" t="s">
        <v>374</v>
      </c>
      <c r="E202" s="30">
        <v>1</v>
      </c>
      <c r="F202" s="62">
        <f t="shared" si="4"/>
        <v>1372.8</v>
      </c>
      <c r="G202" s="38">
        <f t="shared" si="5"/>
        <v>1619.9039999999998</v>
      </c>
      <c r="H202" s="72"/>
      <c r="I202" s="61">
        <v>1056</v>
      </c>
      <c r="J202" s="62"/>
      <c r="K202" s="62"/>
    </row>
    <row r="203" spans="1:11" s="18" customFormat="1" ht="16.5" customHeight="1">
      <c r="A203" s="58">
        <v>195</v>
      </c>
      <c r="B203" s="59" t="s">
        <v>216</v>
      </c>
      <c r="C203" s="29" t="s">
        <v>21</v>
      </c>
      <c r="D203" s="60" t="s">
        <v>374</v>
      </c>
      <c r="E203" s="30">
        <v>1</v>
      </c>
      <c r="F203" s="62">
        <f t="shared" si="4"/>
        <v>756.6</v>
      </c>
      <c r="G203" s="38">
        <f t="shared" si="5"/>
        <v>892.78800000000001</v>
      </c>
      <c r="H203" s="72"/>
      <c r="I203" s="38">
        <v>582</v>
      </c>
      <c r="J203" s="62"/>
      <c r="K203" s="62"/>
    </row>
    <row r="204" spans="1:11" s="18" customFormat="1" ht="16.5" customHeight="1">
      <c r="A204" s="58">
        <v>196</v>
      </c>
      <c r="B204" s="59" t="s">
        <v>217</v>
      </c>
      <c r="C204" s="29" t="s">
        <v>21</v>
      </c>
      <c r="D204" s="60" t="s">
        <v>374</v>
      </c>
      <c r="E204" s="30">
        <v>1</v>
      </c>
      <c r="F204" s="62">
        <f t="shared" si="4"/>
        <v>3510</v>
      </c>
      <c r="G204" s="38">
        <f t="shared" si="5"/>
        <v>4141.8</v>
      </c>
      <c r="H204" s="72"/>
      <c r="I204" s="61">
        <v>2700</v>
      </c>
      <c r="J204" s="62"/>
      <c r="K204" s="62"/>
    </row>
    <row r="205" spans="1:11" s="18" customFormat="1" ht="16.5" customHeight="1">
      <c r="A205" s="58">
        <v>197</v>
      </c>
      <c r="B205" s="59" t="s">
        <v>218</v>
      </c>
      <c r="C205" s="29" t="s">
        <v>21</v>
      </c>
      <c r="D205" s="60" t="s">
        <v>374</v>
      </c>
      <c r="E205" s="30">
        <v>1</v>
      </c>
      <c r="F205" s="62">
        <f t="shared" si="4"/>
        <v>171.6</v>
      </c>
      <c r="G205" s="38">
        <f t="shared" si="5"/>
        <v>202.48799999999997</v>
      </c>
      <c r="H205" s="72"/>
      <c r="I205" s="38">
        <v>132</v>
      </c>
      <c r="J205" s="62"/>
      <c r="K205" s="62"/>
    </row>
    <row r="206" spans="1:11" s="18" customFormat="1" ht="16.5" customHeight="1">
      <c r="A206" s="58">
        <v>198</v>
      </c>
      <c r="B206" s="59" t="s">
        <v>219</v>
      </c>
      <c r="C206" s="29" t="s">
        <v>21</v>
      </c>
      <c r="D206" s="60" t="s">
        <v>375</v>
      </c>
      <c r="E206" s="30">
        <v>1</v>
      </c>
      <c r="F206" s="62">
        <f t="shared" si="4"/>
        <v>245.70000000000002</v>
      </c>
      <c r="G206" s="38">
        <f t="shared" si="5"/>
        <v>289.92599999999999</v>
      </c>
      <c r="H206" s="72"/>
      <c r="I206" s="38">
        <v>189</v>
      </c>
      <c r="J206" s="62"/>
      <c r="K206" s="62"/>
    </row>
    <row r="207" spans="1:11" s="18" customFormat="1" ht="16.5" customHeight="1">
      <c r="A207" s="58">
        <v>199</v>
      </c>
      <c r="B207" s="59" t="s">
        <v>220</v>
      </c>
      <c r="C207" s="29" t="s">
        <v>21</v>
      </c>
      <c r="D207" s="60" t="s">
        <v>374</v>
      </c>
      <c r="E207" s="30">
        <v>1</v>
      </c>
      <c r="F207" s="62">
        <f t="shared" si="4"/>
        <v>400.40000000000003</v>
      </c>
      <c r="G207" s="38">
        <f t="shared" si="5"/>
        <v>472.47200000000004</v>
      </c>
      <c r="H207" s="72"/>
      <c r="I207" s="38">
        <v>308</v>
      </c>
      <c r="J207" s="62"/>
      <c r="K207" s="62"/>
    </row>
    <row r="208" spans="1:11" s="18" customFormat="1" ht="16.5" customHeight="1">
      <c r="A208" s="58">
        <v>200</v>
      </c>
      <c r="B208" s="59" t="s">
        <v>221</v>
      </c>
      <c r="C208" s="29" t="s">
        <v>21</v>
      </c>
      <c r="D208" s="60" t="s">
        <v>374</v>
      </c>
      <c r="E208" s="30">
        <v>1</v>
      </c>
      <c r="F208" s="62">
        <f t="shared" si="4"/>
        <v>439.40000000000003</v>
      </c>
      <c r="G208" s="38">
        <f t="shared" si="5"/>
        <v>518.49199999999996</v>
      </c>
      <c r="H208" s="72"/>
      <c r="I208" s="38">
        <v>338</v>
      </c>
      <c r="J208" s="62"/>
      <c r="K208" s="62"/>
    </row>
    <row r="209" spans="1:11" s="18" customFormat="1" ht="16.5" customHeight="1">
      <c r="A209" s="58">
        <v>201</v>
      </c>
      <c r="B209" s="59" t="s">
        <v>222</v>
      </c>
      <c r="C209" s="29" t="s">
        <v>21</v>
      </c>
      <c r="D209" s="60" t="s">
        <v>374</v>
      </c>
      <c r="E209" s="30">
        <v>1</v>
      </c>
      <c r="F209" s="62">
        <f t="shared" si="4"/>
        <v>338</v>
      </c>
      <c r="G209" s="38">
        <f t="shared" si="5"/>
        <v>398.84</v>
      </c>
      <c r="H209" s="72"/>
      <c r="I209" s="38">
        <v>260</v>
      </c>
      <c r="J209" s="62"/>
      <c r="K209" s="62"/>
    </row>
    <row r="210" spans="1:11" s="18" customFormat="1" ht="16.5" customHeight="1">
      <c r="A210" s="58">
        <v>202</v>
      </c>
      <c r="B210" s="59" t="s">
        <v>223</v>
      </c>
      <c r="C210" s="29" t="s">
        <v>21</v>
      </c>
      <c r="D210" s="60" t="s">
        <v>374</v>
      </c>
      <c r="E210" s="30">
        <v>1</v>
      </c>
      <c r="F210" s="62">
        <f t="shared" si="4"/>
        <v>352.3</v>
      </c>
      <c r="G210" s="38">
        <f t="shared" si="5"/>
        <v>415.714</v>
      </c>
      <c r="H210" s="72"/>
      <c r="I210" s="38">
        <v>271</v>
      </c>
      <c r="J210" s="62"/>
      <c r="K210" s="62"/>
    </row>
    <row r="211" spans="1:11" s="18" customFormat="1" ht="16.5" customHeight="1">
      <c r="A211" s="58">
        <v>203</v>
      </c>
      <c r="B211" s="59" t="s">
        <v>224</v>
      </c>
      <c r="C211" s="29" t="s">
        <v>21</v>
      </c>
      <c r="D211" s="60" t="s">
        <v>374</v>
      </c>
      <c r="E211" s="30">
        <v>1</v>
      </c>
      <c r="F211" s="62">
        <f t="shared" si="4"/>
        <v>141.70000000000002</v>
      </c>
      <c r="G211" s="38">
        <f t="shared" si="5"/>
        <v>167.20600000000002</v>
      </c>
      <c r="H211" s="72"/>
      <c r="I211" s="38">
        <v>109</v>
      </c>
      <c r="J211" s="62"/>
      <c r="K211" s="62"/>
    </row>
    <row r="212" spans="1:11" s="18" customFormat="1" ht="16.5" customHeight="1">
      <c r="A212" s="58">
        <v>204</v>
      </c>
      <c r="B212" s="59" t="s">
        <v>225</v>
      </c>
      <c r="C212" s="29" t="s">
        <v>21</v>
      </c>
      <c r="D212" s="60" t="s">
        <v>374</v>
      </c>
      <c r="E212" s="30">
        <v>1</v>
      </c>
      <c r="F212" s="62">
        <f t="shared" si="4"/>
        <v>1570.4</v>
      </c>
      <c r="G212" s="38">
        <f t="shared" si="5"/>
        <v>1853.0720000000001</v>
      </c>
      <c r="H212" s="72"/>
      <c r="I212" s="61">
        <v>1208</v>
      </c>
      <c r="J212" s="62"/>
      <c r="K212" s="62"/>
    </row>
    <row r="213" spans="1:11" s="18" customFormat="1" ht="16.5" customHeight="1">
      <c r="A213" s="58">
        <v>205</v>
      </c>
      <c r="B213" s="59" t="s">
        <v>226</v>
      </c>
      <c r="C213" s="29" t="s">
        <v>21</v>
      </c>
      <c r="D213" s="60" t="s">
        <v>374</v>
      </c>
      <c r="E213" s="30">
        <v>1</v>
      </c>
      <c r="F213" s="62">
        <f t="shared" si="4"/>
        <v>1246.7</v>
      </c>
      <c r="G213" s="38">
        <f t="shared" si="5"/>
        <v>1471.106</v>
      </c>
      <c r="H213" s="72"/>
      <c r="I213" s="38">
        <v>959</v>
      </c>
      <c r="J213" s="62"/>
      <c r="K213" s="62"/>
    </row>
    <row r="214" spans="1:11" s="18" customFormat="1" ht="16.5" customHeight="1">
      <c r="A214" s="58">
        <v>206</v>
      </c>
      <c r="B214" s="59" t="s">
        <v>227</v>
      </c>
      <c r="C214" s="29" t="s">
        <v>21</v>
      </c>
      <c r="D214" s="60" t="s">
        <v>374</v>
      </c>
      <c r="E214" s="30">
        <v>1</v>
      </c>
      <c r="F214" s="62">
        <f t="shared" si="4"/>
        <v>770.9</v>
      </c>
      <c r="G214" s="38">
        <f t="shared" si="5"/>
        <v>909.66199999999992</v>
      </c>
      <c r="H214" s="72"/>
      <c r="I214" s="38">
        <v>593</v>
      </c>
      <c r="J214" s="62"/>
      <c r="K214" s="62"/>
    </row>
    <row r="215" spans="1:11" s="18" customFormat="1" ht="16.5" customHeight="1">
      <c r="A215" s="58">
        <v>207</v>
      </c>
      <c r="B215" s="59" t="s">
        <v>228</v>
      </c>
      <c r="C215" s="29" t="s">
        <v>21</v>
      </c>
      <c r="D215" s="60" t="s">
        <v>374</v>
      </c>
      <c r="E215" s="30">
        <v>1</v>
      </c>
      <c r="F215" s="62">
        <f t="shared" ref="F215:F284" si="6">I215*1.3</f>
        <v>1337.7</v>
      </c>
      <c r="G215" s="38">
        <f t="shared" ref="G215:G284" si="7">F215*1.18</f>
        <v>1578.4859999999999</v>
      </c>
      <c r="H215" s="72"/>
      <c r="I215" s="61">
        <v>1029</v>
      </c>
      <c r="J215" s="62"/>
      <c r="K215" s="62"/>
    </row>
    <row r="216" spans="1:11" s="18" customFormat="1" ht="16.5" customHeight="1">
      <c r="A216" s="58">
        <v>208</v>
      </c>
      <c r="B216" s="59" t="s">
        <v>229</v>
      </c>
      <c r="C216" s="29" t="s">
        <v>21</v>
      </c>
      <c r="D216" s="60" t="s">
        <v>374</v>
      </c>
      <c r="E216" s="30">
        <v>1</v>
      </c>
      <c r="F216" s="62">
        <f t="shared" si="6"/>
        <v>111.8</v>
      </c>
      <c r="G216" s="38">
        <f t="shared" si="7"/>
        <v>131.92399999999998</v>
      </c>
      <c r="H216" s="72"/>
      <c r="I216" s="38">
        <v>86</v>
      </c>
      <c r="J216" s="62"/>
      <c r="K216" s="62"/>
    </row>
    <row r="217" spans="1:11" s="18" customFormat="1" ht="16.5" customHeight="1">
      <c r="A217" s="58">
        <v>209</v>
      </c>
      <c r="B217" s="59" t="s">
        <v>230</v>
      </c>
      <c r="C217" s="29" t="s">
        <v>21</v>
      </c>
      <c r="D217" s="60" t="s">
        <v>374</v>
      </c>
      <c r="E217" s="30">
        <v>1</v>
      </c>
      <c r="F217" s="62">
        <f t="shared" si="6"/>
        <v>53.300000000000004</v>
      </c>
      <c r="G217" s="38">
        <f t="shared" si="7"/>
        <v>62.893999999999998</v>
      </c>
      <c r="H217" s="72"/>
      <c r="I217" s="38">
        <v>41</v>
      </c>
      <c r="J217" s="62"/>
      <c r="K217" s="62"/>
    </row>
    <row r="218" spans="1:11" s="18" customFormat="1" ht="16.5" customHeight="1">
      <c r="A218" s="58">
        <v>210</v>
      </c>
      <c r="B218" s="59" t="s">
        <v>231</v>
      </c>
      <c r="C218" s="29" t="s">
        <v>21</v>
      </c>
      <c r="D218" s="60" t="s">
        <v>374</v>
      </c>
      <c r="E218" s="30">
        <v>1</v>
      </c>
      <c r="F218" s="62">
        <f t="shared" si="6"/>
        <v>45.5</v>
      </c>
      <c r="G218" s="38">
        <f t="shared" si="7"/>
        <v>53.69</v>
      </c>
      <c r="H218" s="72"/>
      <c r="I218" s="38">
        <v>35</v>
      </c>
      <c r="J218" s="62"/>
      <c r="K218" s="62"/>
    </row>
    <row r="219" spans="1:11" s="18" customFormat="1" ht="16.5" customHeight="1">
      <c r="A219" s="58">
        <v>211</v>
      </c>
      <c r="B219" s="59" t="s">
        <v>232</v>
      </c>
      <c r="C219" s="29" t="s">
        <v>21</v>
      </c>
      <c r="D219" s="60" t="s">
        <v>375</v>
      </c>
      <c r="E219" s="30">
        <v>1</v>
      </c>
      <c r="F219" s="62">
        <f t="shared" si="6"/>
        <v>198.9</v>
      </c>
      <c r="G219" s="38">
        <f t="shared" si="7"/>
        <v>234.702</v>
      </c>
      <c r="H219" s="72"/>
      <c r="I219" s="38">
        <v>153</v>
      </c>
      <c r="J219" s="62"/>
      <c r="K219" s="62"/>
    </row>
    <row r="220" spans="1:11" s="18" customFormat="1" ht="16.5" customHeight="1">
      <c r="A220" s="58">
        <v>212</v>
      </c>
      <c r="B220" s="59" t="s">
        <v>233</v>
      </c>
      <c r="C220" s="29" t="s">
        <v>21</v>
      </c>
      <c r="D220" s="60" t="s">
        <v>374</v>
      </c>
      <c r="E220" s="30">
        <v>1</v>
      </c>
      <c r="F220" s="62">
        <f t="shared" si="6"/>
        <v>1358.5</v>
      </c>
      <c r="G220" s="38">
        <f t="shared" si="7"/>
        <v>1603.03</v>
      </c>
      <c r="H220" s="72"/>
      <c r="I220" s="61">
        <v>1045</v>
      </c>
      <c r="J220" s="62"/>
      <c r="K220" s="62"/>
    </row>
    <row r="221" spans="1:11" s="18" customFormat="1" ht="16.5" customHeight="1">
      <c r="A221" s="58">
        <v>213</v>
      </c>
      <c r="B221" s="59" t="s">
        <v>234</v>
      </c>
      <c r="C221" s="29" t="s">
        <v>21</v>
      </c>
      <c r="D221" s="60" t="s">
        <v>374</v>
      </c>
      <c r="E221" s="30">
        <v>1</v>
      </c>
      <c r="F221" s="62">
        <f t="shared" si="6"/>
        <v>1543.1000000000001</v>
      </c>
      <c r="G221" s="38">
        <f t="shared" si="7"/>
        <v>1820.8580000000002</v>
      </c>
      <c r="H221" s="72"/>
      <c r="I221" s="61">
        <v>1187</v>
      </c>
      <c r="J221" s="62"/>
      <c r="K221" s="62"/>
    </row>
    <row r="222" spans="1:11" s="18" customFormat="1" ht="16.5" customHeight="1">
      <c r="A222" s="58">
        <v>214</v>
      </c>
      <c r="B222" s="59" t="s">
        <v>235</v>
      </c>
      <c r="C222" s="29" t="s">
        <v>21</v>
      </c>
      <c r="D222" s="60" t="s">
        <v>374</v>
      </c>
      <c r="E222" s="30">
        <v>1</v>
      </c>
      <c r="F222" s="62">
        <f t="shared" si="6"/>
        <v>712.4</v>
      </c>
      <c r="G222" s="38">
        <f t="shared" si="7"/>
        <v>840.63199999999995</v>
      </c>
      <c r="H222" s="72"/>
      <c r="I222" s="38">
        <v>548</v>
      </c>
      <c r="J222" s="62"/>
      <c r="K222" s="62"/>
    </row>
    <row r="223" spans="1:11" s="18" customFormat="1" ht="16.5" customHeight="1">
      <c r="A223" s="58">
        <v>215</v>
      </c>
      <c r="B223" s="59" t="s">
        <v>236</v>
      </c>
      <c r="C223" s="29" t="s">
        <v>21</v>
      </c>
      <c r="D223" s="60" t="s">
        <v>375</v>
      </c>
      <c r="E223" s="30">
        <v>1</v>
      </c>
      <c r="F223" s="62">
        <f t="shared" si="6"/>
        <v>66.3</v>
      </c>
      <c r="G223" s="38">
        <f t="shared" si="7"/>
        <v>78.233999999999995</v>
      </c>
      <c r="H223" s="72"/>
      <c r="I223" s="38">
        <v>51</v>
      </c>
      <c r="J223" s="62"/>
      <c r="K223" s="62"/>
    </row>
    <row r="224" spans="1:11" s="18" customFormat="1" ht="16.5" customHeight="1">
      <c r="A224" s="58">
        <v>216</v>
      </c>
      <c r="B224" s="59" t="s">
        <v>237</v>
      </c>
      <c r="C224" s="29" t="s">
        <v>21</v>
      </c>
      <c r="D224" s="60" t="s">
        <v>374</v>
      </c>
      <c r="E224" s="30">
        <v>1</v>
      </c>
      <c r="F224" s="62">
        <f t="shared" si="6"/>
        <v>11.700000000000001</v>
      </c>
      <c r="G224" s="38">
        <f t="shared" si="7"/>
        <v>13.806000000000001</v>
      </c>
      <c r="H224" s="72"/>
      <c r="I224" s="38">
        <v>9</v>
      </c>
      <c r="J224" s="62"/>
      <c r="K224" s="62"/>
    </row>
    <row r="225" spans="1:11" s="18" customFormat="1" ht="16.5" customHeight="1">
      <c r="A225" s="58">
        <v>217</v>
      </c>
      <c r="B225" s="59" t="s">
        <v>238</v>
      </c>
      <c r="C225" s="29" t="s">
        <v>21</v>
      </c>
      <c r="D225" s="60" t="s">
        <v>374</v>
      </c>
      <c r="E225" s="30">
        <v>1</v>
      </c>
      <c r="F225" s="62">
        <f t="shared" si="6"/>
        <v>10.4</v>
      </c>
      <c r="G225" s="38">
        <f t="shared" si="7"/>
        <v>12.272</v>
      </c>
      <c r="H225" s="72"/>
      <c r="I225" s="38">
        <v>8</v>
      </c>
      <c r="J225" s="62"/>
      <c r="K225" s="62"/>
    </row>
    <row r="226" spans="1:11" s="18" customFormat="1" ht="16.5" customHeight="1">
      <c r="A226" s="58">
        <v>218</v>
      </c>
      <c r="B226" s="59" t="s">
        <v>239</v>
      </c>
      <c r="C226" s="29" t="s">
        <v>21</v>
      </c>
      <c r="D226" s="60" t="s">
        <v>374</v>
      </c>
      <c r="E226" s="30">
        <v>1</v>
      </c>
      <c r="F226" s="62">
        <f t="shared" si="6"/>
        <v>148.20000000000002</v>
      </c>
      <c r="G226" s="38">
        <f t="shared" si="7"/>
        <v>174.876</v>
      </c>
      <c r="H226" s="72"/>
      <c r="I226" s="38">
        <v>114</v>
      </c>
      <c r="J226" s="62"/>
      <c r="K226" s="62"/>
    </row>
    <row r="227" spans="1:11" s="18" customFormat="1" ht="16.5" customHeight="1">
      <c r="A227" s="58">
        <v>219</v>
      </c>
      <c r="B227" s="59" t="s">
        <v>240</v>
      </c>
      <c r="C227" s="29" t="s">
        <v>21</v>
      </c>
      <c r="D227" s="60" t="s">
        <v>374</v>
      </c>
      <c r="E227" s="30">
        <v>1</v>
      </c>
      <c r="F227" s="62">
        <f t="shared" si="6"/>
        <v>520</v>
      </c>
      <c r="G227" s="38">
        <f t="shared" si="7"/>
        <v>613.6</v>
      </c>
      <c r="H227" s="72"/>
      <c r="I227" s="38">
        <v>400</v>
      </c>
      <c r="J227" s="62"/>
      <c r="K227" s="62"/>
    </row>
    <row r="228" spans="1:11" s="18" customFormat="1" ht="16.5" customHeight="1">
      <c r="A228" s="58">
        <v>220</v>
      </c>
      <c r="B228" s="59" t="s">
        <v>241</v>
      </c>
      <c r="C228" s="29" t="s">
        <v>21</v>
      </c>
      <c r="D228" s="60" t="s">
        <v>374</v>
      </c>
      <c r="E228" s="30">
        <v>1</v>
      </c>
      <c r="F228" s="62">
        <f t="shared" si="6"/>
        <v>10.4</v>
      </c>
      <c r="G228" s="38">
        <f t="shared" si="7"/>
        <v>12.272</v>
      </c>
      <c r="H228" s="72"/>
      <c r="I228" s="38">
        <v>8</v>
      </c>
      <c r="J228" s="62"/>
      <c r="K228" s="62"/>
    </row>
    <row r="229" spans="1:11" s="18" customFormat="1" ht="16.5" customHeight="1">
      <c r="A229" s="58">
        <v>221</v>
      </c>
      <c r="B229" s="59" t="s">
        <v>242</v>
      </c>
      <c r="C229" s="29" t="s">
        <v>21</v>
      </c>
      <c r="D229" s="60" t="s">
        <v>374</v>
      </c>
      <c r="E229" s="30">
        <v>1</v>
      </c>
      <c r="F229" s="62">
        <f t="shared" si="6"/>
        <v>32.5</v>
      </c>
      <c r="G229" s="38">
        <f t="shared" si="7"/>
        <v>38.35</v>
      </c>
      <c r="H229" s="72"/>
      <c r="I229" s="38">
        <v>25</v>
      </c>
      <c r="J229" s="62"/>
      <c r="K229" s="62"/>
    </row>
    <row r="230" spans="1:11" s="18" customFormat="1" ht="24.75" customHeight="1">
      <c r="A230" s="58">
        <v>222</v>
      </c>
      <c r="B230" s="59" t="s">
        <v>243</v>
      </c>
      <c r="C230" s="29" t="s">
        <v>21</v>
      </c>
      <c r="D230" s="60" t="s">
        <v>375</v>
      </c>
      <c r="E230" s="30">
        <v>1</v>
      </c>
      <c r="F230" s="62">
        <f t="shared" si="6"/>
        <v>15.600000000000001</v>
      </c>
      <c r="G230" s="38">
        <f t="shared" si="7"/>
        <v>18.408000000000001</v>
      </c>
      <c r="H230" s="72"/>
      <c r="I230" s="38">
        <v>12</v>
      </c>
      <c r="J230" s="62"/>
      <c r="K230" s="62"/>
    </row>
    <row r="231" spans="1:11" s="18" customFormat="1" ht="16.5" customHeight="1">
      <c r="A231" s="58">
        <v>223</v>
      </c>
      <c r="B231" s="59" t="s">
        <v>244</v>
      </c>
      <c r="C231" s="29" t="s">
        <v>21</v>
      </c>
      <c r="D231" s="60" t="s">
        <v>374</v>
      </c>
      <c r="E231" s="30">
        <v>1</v>
      </c>
      <c r="F231" s="62">
        <f t="shared" si="6"/>
        <v>72.8</v>
      </c>
      <c r="G231" s="38">
        <f t="shared" si="7"/>
        <v>85.903999999999996</v>
      </c>
      <c r="H231" s="72"/>
      <c r="I231" s="38">
        <v>56</v>
      </c>
      <c r="J231" s="62"/>
      <c r="K231" s="62"/>
    </row>
    <row r="232" spans="1:11" s="18" customFormat="1" ht="16.5" customHeight="1">
      <c r="A232" s="58">
        <v>224</v>
      </c>
      <c r="B232" s="59" t="s">
        <v>245</v>
      </c>
      <c r="C232" s="29" t="s">
        <v>21</v>
      </c>
      <c r="D232" s="60" t="s">
        <v>374</v>
      </c>
      <c r="E232" s="30">
        <v>1</v>
      </c>
      <c r="F232" s="62">
        <f t="shared" si="6"/>
        <v>89.7</v>
      </c>
      <c r="G232" s="38">
        <f t="shared" si="7"/>
        <v>105.846</v>
      </c>
      <c r="H232" s="72"/>
      <c r="I232" s="38">
        <v>69</v>
      </c>
      <c r="J232" s="62"/>
      <c r="K232" s="62"/>
    </row>
    <row r="233" spans="1:11" s="18" customFormat="1" ht="16.5" customHeight="1">
      <c r="A233" s="58">
        <v>225</v>
      </c>
      <c r="B233" s="59" t="s">
        <v>246</v>
      </c>
      <c r="C233" s="29" t="s">
        <v>21</v>
      </c>
      <c r="D233" s="60" t="s">
        <v>374</v>
      </c>
      <c r="E233" s="30">
        <v>1</v>
      </c>
      <c r="F233" s="62">
        <f t="shared" si="6"/>
        <v>127.4</v>
      </c>
      <c r="G233" s="38">
        <f t="shared" si="7"/>
        <v>150.33199999999999</v>
      </c>
      <c r="H233" s="72"/>
      <c r="I233" s="38">
        <v>98</v>
      </c>
      <c r="J233" s="62"/>
      <c r="K233" s="62"/>
    </row>
    <row r="234" spans="1:11" s="18" customFormat="1" ht="16.5" customHeight="1">
      <c r="A234" s="58">
        <v>226</v>
      </c>
      <c r="B234" s="59" t="s">
        <v>247</v>
      </c>
      <c r="C234" s="29" t="s">
        <v>21</v>
      </c>
      <c r="D234" s="60" t="s">
        <v>375</v>
      </c>
      <c r="E234" s="30">
        <v>1</v>
      </c>
      <c r="F234" s="62">
        <f t="shared" si="6"/>
        <v>84.5</v>
      </c>
      <c r="G234" s="38">
        <f t="shared" si="7"/>
        <v>99.71</v>
      </c>
      <c r="H234" s="72"/>
      <c r="I234" s="38">
        <v>65</v>
      </c>
      <c r="J234" s="62"/>
      <c r="K234" s="62"/>
    </row>
    <row r="235" spans="1:11" s="18" customFormat="1" ht="16.5" customHeight="1">
      <c r="A235" s="58">
        <v>227</v>
      </c>
      <c r="B235" s="59" t="s">
        <v>248</v>
      </c>
      <c r="C235" s="29" t="s">
        <v>21</v>
      </c>
      <c r="D235" s="60" t="s">
        <v>374</v>
      </c>
      <c r="E235" s="30">
        <v>1</v>
      </c>
      <c r="F235" s="62">
        <f t="shared" si="6"/>
        <v>226.20000000000002</v>
      </c>
      <c r="G235" s="38">
        <f t="shared" si="7"/>
        <v>266.916</v>
      </c>
      <c r="H235" s="72"/>
      <c r="I235" s="38">
        <v>174</v>
      </c>
      <c r="J235" s="62"/>
      <c r="K235" s="62"/>
    </row>
    <row r="236" spans="1:11" s="18" customFormat="1" ht="16.5" customHeight="1">
      <c r="A236" s="58">
        <v>228</v>
      </c>
      <c r="B236" s="59" t="s">
        <v>249</v>
      </c>
      <c r="C236" s="29" t="s">
        <v>21</v>
      </c>
      <c r="D236" s="60" t="s">
        <v>374</v>
      </c>
      <c r="E236" s="30">
        <v>1</v>
      </c>
      <c r="F236" s="62">
        <f t="shared" si="6"/>
        <v>28.6</v>
      </c>
      <c r="G236" s="38">
        <f t="shared" si="7"/>
        <v>33.747999999999998</v>
      </c>
      <c r="H236" s="72"/>
      <c r="I236" s="38">
        <v>22</v>
      </c>
      <c r="J236" s="62"/>
      <c r="K236" s="62"/>
    </row>
    <row r="237" spans="1:11" s="18" customFormat="1" ht="16.5" customHeight="1">
      <c r="A237" s="58">
        <v>229</v>
      </c>
      <c r="B237" s="59" t="s">
        <v>250</v>
      </c>
      <c r="C237" s="29" t="s">
        <v>21</v>
      </c>
      <c r="D237" s="60" t="s">
        <v>374</v>
      </c>
      <c r="E237" s="30">
        <v>1</v>
      </c>
      <c r="F237" s="62">
        <f t="shared" si="6"/>
        <v>57.2</v>
      </c>
      <c r="G237" s="38">
        <f t="shared" si="7"/>
        <v>67.495999999999995</v>
      </c>
      <c r="H237" s="72"/>
      <c r="I237" s="38">
        <v>44</v>
      </c>
      <c r="J237" s="62"/>
      <c r="K237" s="62"/>
    </row>
    <row r="238" spans="1:11" s="18" customFormat="1" ht="16.5" customHeight="1">
      <c r="A238" s="58">
        <v>230</v>
      </c>
      <c r="B238" s="59" t="s">
        <v>251</v>
      </c>
      <c r="C238" s="29" t="s">
        <v>21</v>
      </c>
      <c r="D238" s="60" t="s">
        <v>374</v>
      </c>
      <c r="E238" s="30">
        <v>1</v>
      </c>
      <c r="F238" s="62">
        <f t="shared" si="6"/>
        <v>52</v>
      </c>
      <c r="G238" s="38">
        <f t="shared" si="7"/>
        <v>61.36</v>
      </c>
      <c r="H238" s="72"/>
      <c r="I238" s="38">
        <v>40</v>
      </c>
      <c r="J238" s="62"/>
      <c r="K238" s="62"/>
    </row>
    <row r="239" spans="1:11" s="18" customFormat="1" ht="16.5" customHeight="1">
      <c r="A239" s="58">
        <v>231</v>
      </c>
      <c r="B239" s="59" t="s">
        <v>252</v>
      </c>
      <c r="C239" s="29" t="s">
        <v>21</v>
      </c>
      <c r="D239" s="60" t="s">
        <v>375</v>
      </c>
      <c r="E239" s="30">
        <v>1</v>
      </c>
      <c r="F239" s="62">
        <v>16157</v>
      </c>
      <c r="G239" s="38">
        <f t="shared" si="7"/>
        <v>19065.259999999998</v>
      </c>
      <c r="H239" s="72"/>
      <c r="I239" s="38"/>
      <c r="J239" s="62"/>
      <c r="K239" s="62"/>
    </row>
    <row r="240" spans="1:11" s="18" customFormat="1" ht="16.5" customHeight="1">
      <c r="A240" s="58">
        <v>232</v>
      </c>
      <c r="B240" s="59" t="s">
        <v>253</v>
      </c>
      <c r="C240" s="29" t="s">
        <v>21</v>
      </c>
      <c r="D240" s="60" t="s">
        <v>375</v>
      </c>
      <c r="E240" s="30">
        <v>1</v>
      </c>
      <c r="F240" s="62">
        <v>12302</v>
      </c>
      <c r="G240" s="38">
        <f t="shared" si="7"/>
        <v>14516.359999999999</v>
      </c>
      <c r="H240" s="72"/>
      <c r="I240" s="38"/>
      <c r="J240" s="62"/>
      <c r="K240" s="62"/>
    </row>
    <row r="241" spans="1:11" s="18" customFormat="1" ht="16.5" customHeight="1">
      <c r="A241" s="58">
        <v>233</v>
      </c>
      <c r="B241" s="59" t="s">
        <v>254</v>
      </c>
      <c r="C241" s="29" t="s">
        <v>21</v>
      </c>
      <c r="D241" s="60" t="s">
        <v>374</v>
      </c>
      <c r="E241" s="30">
        <v>1</v>
      </c>
      <c r="F241" s="62">
        <v>13124</v>
      </c>
      <c r="G241" s="38">
        <f t="shared" si="7"/>
        <v>15486.32</v>
      </c>
      <c r="H241" s="72"/>
      <c r="I241" s="38"/>
      <c r="J241" s="62"/>
      <c r="K241" s="62"/>
    </row>
    <row r="242" spans="1:11" s="18" customFormat="1" ht="16.5" customHeight="1">
      <c r="A242" s="58">
        <v>234</v>
      </c>
      <c r="B242" s="59" t="s">
        <v>255</v>
      </c>
      <c r="C242" s="29" t="s">
        <v>21</v>
      </c>
      <c r="D242" s="60" t="s">
        <v>376</v>
      </c>
      <c r="E242" s="30">
        <v>1</v>
      </c>
      <c r="F242" s="62">
        <f t="shared" si="6"/>
        <v>2133.3000000000002</v>
      </c>
      <c r="G242" s="38">
        <f t="shared" si="7"/>
        <v>2517.2939999999999</v>
      </c>
      <c r="H242" s="72"/>
      <c r="I242" s="61">
        <v>1641</v>
      </c>
      <c r="J242" s="62"/>
      <c r="K242" s="62"/>
    </row>
    <row r="243" spans="1:11" s="18" customFormat="1" ht="16.5" customHeight="1">
      <c r="A243" s="58">
        <v>235</v>
      </c>
      <c r="B243" s="59" t="s">
        <v>256</v>
      </c>
      <c r="C243" s="29" t="s">
        <v>21</v>
      </c>
      <c r="D243" s="60" t="s">
        <v>374</v>
      </c>
      <c r="E243" s="30">
        <v>1</v>
      </c>
      <c r="F243" s="62">
        <f t="shared" si="6"/>
        <v>29.900000000000002</v>
      </c>
      <c r="G243" s="38">
        <f t="shared" si="7"/>
        <v>35.282000000000004</v>
      </c>
      <c r="H243" s="72"/>
      <c r="I243" s="38">
        <v>23</v>
      </c>
      <c r="J243" s="62"/>
      <c r="K243" s="62"/>
    </row>
    <row r="244" spans="1:11" s="18" customFormat="1" ht="16.5" customHeight="1">
      <c r="A244" s="58">
        <v>236</v>
      </c>
      <c r="B244" s="59" t="s">
        <v>257</v>
      </c>
      <c r="C244" s="29" t="s">
        <v>21</v>
      </c>
      <c r="D244" s="60" t="s">
        <v>374</v>
      </c>
      <c r="E244" s="30">
        <v>1</v>
      </c>
      <c r="F244" s="62">
        <f t="shared" si="6"/>
        <v>8253.7000000000007</v>
      </c>
      <c r="G244" s="38">
        <f t="shared" si="7"/>
        <v>9739.366</v>
      </c>
      <c r="H244" s="72"/>
      <c r="I244" s="61">
        <v>6349</v>
      </c>
      <c r="J244" s="62"/>
      <c r="K244" s="62"/>
    </row>
    <row r="245" spans="1:11" s="18" customFormat="1" ht="16.5" customHeight="1">
      <c r="A245" s="58">
        <v>237</v>
      </c>
      <c r="B245" s="59" t="s">
        <v>258</v>
      </c>
      <c r="C245" s="29" t="s">
        <v>21</v>
      </c>
      <c r="D245" s="60" t="s">
        <v>374</v>
      </c>
      <c r="E245" s="30">
        <v>1</v>
      </c>
      <c r="F245" s="62">
        <v>9823</v>
      </c>
      <c r="G245" s="38">
        <f t="shared" si="7"/>
        <v>11591.14</v>
      </c>
      <c r="H245" s="72"/>
      <c r="I245" s="61"/>
      <c r="J245" s="62"/>
      <c r="K245" s="62"/>
    </row>
    <row r="246" spans="1:11" s="18" customFormat="1" ht="16.5" customHeight="1">
      <c r="A246" s="58">
        <v>238</v>
      </c>
      <c r="B246" s="59" t="s">
        <v>259</v>
      </c>
      <c r="C246" s="29" t="s">
        <v>21</v>
      </c>
      <c r="D246" s="60" t="s">
        <v>374</v>
      </c>
      <c r="E246" s="30">
        <v>1</v>
      </c>
      <c r="F246" s="62">
        <v>12667</v>
      </c>
      <c r="G246" s="38">
        <f t="shared" si="7"/>
        <v>14947.06</v>
      </c>
      <c r="H246" s="72"/>
      <c r="I246" s="61"/>
      <c r="J246" s="62"/>
      <c r="K246" s="62"/>
    </row>
    <row r="247" spans="1:11" s="18" customFormat="1" ht="16.5" customHeight="1">
      <c r="A247" s="58">
        <v>239</v>
      </c>
      <c r="B247" s="59" t="s">
        <v>260</v>
      </c>
      <c r="C247" s="29" t="s">
        <v>21</v>
      </c>
      <c r="D247" s="60" t="s">
        <v>374</v>
      </c>
      <c r="E247" s="30">
        <v>1</v>
      </c>
      <c r="F247" s="62">
        <f t="shared" si="6"/>
        <v>1682.2</v>
      </c>
      <c r="G247" s="38">
        <f t="shared" si="7"/>
        <v>1984.9959999999999</v>
      </c>
      <c r="H247" s="72"/>
      <c r="I247" s="61">
        <v>1294</v>
      </c>
      <c r="J247" s="62"/>
      <c r="K247" s="62"/>
    </row>
    <row r="248" spans="1:11" s="18" customFormat="1" ht="16.5" customHeight="1">
      <c r="A248" s="58">
        <v>240</v>
      </c>
      <c r="B248" s="59" t="s">
        <v>261</v>
      </c>
      <c r="C248" s="29" t="s">
        <v>21</v>
      </c>
      <c r="D248" s="60" t="s">
        <v>374</v>
      </c>
      <c r="E248" s="30">
        <v>1</v>
      </c>
      <c r="F248" s="62">
        <f t="shared" si="6"/>
        <v>2213.9</v>
      </c>
      <c r="G248" s="38">
        <f t="shared" si="7"/>
        <v>2612.402</v>
      </c>
      <c r="H248" s="72"/>
      <c r="I248" s="61">
        <v>1703</v>
      </c>
      <c r="J248" s="62"/>
      <c r="K248" s="62"/>
    </row>
    <row r="249" spans="1:11" s="18" customFormat="1" ht="16.5" customHeight="1">
      <c r="A249" s="58">
        <v>241</v>
      </c>
      <c r="B249" s="59" t="s">
        <v>262</v>
      </c>
      <c r="C249" s="29" t="s">
        <v>21</v>
      </c>
      <c r="D249" s="60" t="s">
        <v>374</v>
      </c>
      <c r="E249" s="30">
        <v>1</v>
      </c>
      <c r="F249" s="62">
        <f t="shared" si="6"/>
        <v>2103.4</v>
      </c>
      <c r="G249" s="38">
        <f t="shared" si="7"/>
        <v>2482.0120000000002</v>
      </c>
      <c r="H249" s="72"/>
      <c r="I249" s="61">
        <v>1618</v>
      </c>
      <c r="J249" s="62"/>
      <c r="K249" s="62"/>
    </row>
    <row r="250" spans="1:11" s="18" customFormat="1" ht="16.5" customHeight="1">
      <c r="A250" s="58">
        <v>242</v>
      </c>
      <c r="B250" s="59" t="s">
        <v>263</v>
      </c>
      <c r="C250" s="29" t="s">
        <v>21</v>
      </c>
      <c r="D250" s="60" t="s">
        <v>374</v>
      </c>
      <c r="E250" s="30">
        <v>1</v>
      </c>
      <c r="F250" s="62">
        <f t="shared" si="6"/>
        <v>2639</v>
      </c>
      <c r="G250" s="38">
        <f t="shared" si="7"/>
        <v>3114.02</v>
      </c>
      <c r="H250" s="72"/>
      <c r="I250" s="61">
        <v>2030</v>
      </c>
      <c r="J250" s="62"/>
      <c r="K250" s="62"/>
    </row>
    <row r="251" spans="1:11" s="18" customFormat="1" ht="16.5" customHeight="1">
      <c r="A251" s="58">
        <v>243</v>
      </c>
      <c r="B251" s="59" t="s">
        <v>264</v>
      </c>
      <c r="C251" s="29" t="s">
        <v>21</v>
      </c>
      <c r="D251" s="60" t="s">
        <v>374</v>
      </c>
      <c r="E251" s="30">
        <v>1</v>
      </c>
      <c r="F251" s="62">
        <f t="shared" si="6"/>
        <v>1982.5</v>
      </c>
      <c r="G251" s="38">
        <f t="shared" si="7"/>
        <v>2339.35</v>
      </c>
      <c r="H251" s="72"/>
      <c r="I251" s="61">
        <v>1525</v>
      </c>
      <c r="J251" s="62"/>
      <c r="K251" s="62"/>
    </row>
    <row r="252" spans="1:11" s="18" customFormat="1" ht="16.5" customHeight="1">
      <c r="A252" s="58">
        <v>244</v>
      </c>
      <c r="B252" s="59" t="s">
        <v>265</v>
      </c>
      <c r="C252" s="29" t="s">
        <v>21</v>
      </c>
      <c r="D252" s="60" t="s">
        <v>374</v>
      </c>
      <c r="E252" s="30">
        <v>1</v>
      </c>
      <c r="F252" s="62">
        <f t="shared" si="6"/>
        <v>551.20000000000005</v>
      </c>
      <c r="G252" s="38">
        <f t="shared" si="7"/>
        <v>650.41600000000005</v>
      </c>
      <c r="H252" s="72"/>
      <c r="I252" s="38">
        <v>424</v>
      </c>
      <c r="J252" s="62"/>
      <c r="K252" s="62"/>
    </row>
    <row r="253" spans="1:11" s="18" customFormat="1" ht="16.5" customHeight="1">
      <c r="A253" s="58">
        <v>245</v>
      </c>
      <c r="B253" s="59" t="s">
        <v>266</v>
      </c>
      <c r="C253" s="29" t="s">
        <v>21</v>
      </c>
      <c r="D253" s="60" t="s">
        <v>374</v>
      </c>
      <c r="E253" s="30">
        <v>1</v>
      </c>
      <c r="F253" s="62">
        <f t="shared" si="6"/>
        <v>180.70000000000002</v>
      </c>
      <c r="G253" s="38">
        <f t="shared" si="7"/>
        <v>213.226</v>
      </c>
      <c r="H253" s="72"/>
      <c r="I253" s="38">
        <v>139</v>
      </c>
      <c r="J253" s="62"/>
      <c r="K253" s="62"/>
    </row>
    <row r="254" spans="1:11" s="18" customFormat="1" ht="16.5" customHeight="1">
      <c r="A254" s="58">
        <v>246</v>
      </c>
      <c r="B254" s="59" t="s">
        <v>267</v>
      </c>
      <c r="C254" s="29" t="s">
        <v>21</v>
      </c>
      <c r="D254" s="60" t="s">
        <v>374</v>
      </c>
      <c r="E254" s="30">
        <v>1</v>
      </c>
      <c r="F254" s="62">
        <v>24685</v>
      </c>
      <c r="G254" s="38">
        <f t="shared" si="7"/>
        <v>29128.3</v>
      </c>
      <c r="H254" s="72"/>
      <c r="I254" s="38"/>
      <c r="J254" s="62"/>
      <c r="K254" s="62"/>
    </row>
    <row r="255" spans="1:11" s="18" customFormat="1" ht="16.5" customHeight="1">
      <c r="A255" s="58">
        <v>247</v>
      </c>
      <c r="B255" s="59" t="s">
        <v>268</v>
      </c>
      <c r="C255" s="29" t="s">
        <v>21</v>
      </c>
      <c r="D255" s="60" t="s">
        <v>374</v>
      </c>
      <c r="E255" s="30">
        <v>1</v>
      </c>
      <c r="F255" s="62">
        <f t="shared" si="6"/>
        <v>1197.3</v>
      </c>
      <c r="G255" s="38">
        <f t="shared" si="7"/>
        <v>1412.8139999999999</v>
      </c>
      <c r="H255" s="72"/>
      <c r="I255" s="38">
        <v>921</v>
      </c>
      <c r="J255" s="62"/>
      <c r="K255" s="62"/>
    </row>
    <row r="256" spans="1:11" s="18" customFormat="1" ht="16.5" customHeight="1">
      <c r="A256" s="58">
        <v>248</v>
      </c>
      <c r="B256" s="59" t="s">
        <v>269</v>
      </c>
      <c r="C256" s="29" t="s">
        <v>21</v>
      </c>
      <c r="D256" s="60" t="s">
        <v>374</v>
      </c>
      <c r="E256" s="30">
        <v>1</v>
      </c>
      <c r="F256" s="62">
        <f t="shared" si="6"/>
        <v>104</v>
      </c>
      <c r="G256" s="38">
        <f t="shared" si="7"/>
        <v>122.72</v>
      </c>
      <c r="H256" s="72"/>
      <c r="I256" s="38">
        <v>80</v>
      </c>
      <c r="J256" s="62"/>
      <c r="K256" s="62"/>
    </row>
    <row r="257" spans="1:11" s="18" customFormat="1" ht="16.5" customHeight="1">
      <c r="A257" s="58">
        <v>249</v>
      </c>
      <c r="B257" s="59" t="s">
        <v>270</v>
      </c>
      <c r="C257" s="29" t="s">
        <v>21</v>
      </c>
      <c r="D257" s="60" t="s">
        <v>374</v>
      </c>
      <c r="E257" s="30">
        <v>1</v>
      </c>
      <c r="F257" s="62">
        <f t="shared" si="6"/>
        <v>171.6</v>
      </c>
      <c r="G257" s="38">
        <f t="shared" si="7"/>
        <v>202.48799999999997</v>
      </c>
      <c r="H257" s="72"/>
      <c r="I257" s="38">
        <v>132</v>
      </c>
      <c r="J257" s="62"/>
      <c r="K257" s="62"/>
    </row>
    <row r="258" spans="1:11" s="18" customFormat="1" ht="16.5" customHeight="1">
      <c r="A258" s="58">
        <v>250</v>
      </c>
      <c r="B258" s="59" t="s">
        <v>271</v>
      </c>
      <c r="C258" s="29" t="s">
        <v>21</v>
      </c>
      <c r="D258" s="60" t="s">
        <v>374</v>
      </c>
      <c r="E258" s="30">
        <v>1</v>
      </c>
      <c r="F258" s="62">
        <f t="shared" si="6"/>
        <v>150.80000000000001</v>
      </c>
      <c r="G258" s="38">
        <f t="shared" si="7"/>
        <v>177.94400000000002</v>
      </c>
      <c r="H258" s="72"/>
      <c r="I258" s="38">
        <v>116</v>
      </c>
      <c r="J258" s="62"/>
      <c r="K258" s="62"/>
    </row>
    <row r="259" spans="1:11" s="18" customFormat="1" ht="16.5" customHeight="1">
      <c r="A259" s="58">
        <v>251</v>
      </c>
      <c r="B259" s="59" t="s">
        <v>272</v>
      </c>
      <c r="C259" s="29" t="s">
        <v>21</v>
      </c>
      <c r="D259" s="60" t="s">
        <v>374</v>
      </c>
      <c r="E259" s="30">
        <v>1</v>
      </c>
      <c r="F259" s="62">
        <f t="shared" si="6"/>
        <v>227.5</v>
      </c>
      <c r="G259" s="38">
        <f t="shared" si="7"/>
        <v>268.45</v>
      </c>
      <c r="H259" s="72"/>
      <c r="I259" s="38">
        <v>175</v>
      </c>
      <c r="J259" s="62"/>
      <c r="K259" s="62"/>
    </row>
    <row r="260" spans="1:11" s="18" customFormat="1" ht="16.5" customHeight="1">
      <c r="A260" s="58">
        <v>252</v>
      </c>
      <c r="B260" s="59" t="s">
        <v>273</v>
      </c>
      <c r="C260" s="29" t="s">
        <v>21</v>
      </c>
      <c r="D260" s="60" t="s">
        <v>374</v>
      </c>
      <c r="E260" s="30">
        <v>1</v>
      </c>
      <c r="F260" s="62">
        <f t="shared" si="6"/>
        <v>315.90000000000003</v>
      </c>
      <c r="G260" s="38">
        <f t="shared" si="7"/>
        <v>372.762</v>
      </c>
      <c r="H260" s="72"/>
      <c r="I260" s="38">
        <v>243</v>
      </c>
      <c r="J260" s="62"/>
      <c r="K260" s="62"/>
    </row>
    <row r="261" spans="1:11" s="18" customFormat="1" ht="16.5" customHeight="1">
      <c r="A261" s="58">
        <v>253</v>
      </c>
      <c r="B261" s="59" t="s">
        <v>274</v>
      </c>
      <c r="C261" s="29" t="s">
        <v>21</v>
      </c>
      <c r="D261" s="60" t="s">
        <v>374</v>
      </c>
      <c r="E261" s="30">
        <v>1</v>
      </c>
      <c r="F261" s="62">
        <f t="shared" si="6"/>
        <v>557.70000000000005</v>
      </c>
      <c r="G261" s="38">
        <f t="shared" si="7"/>
        <v>658.08600000000001</v>
      </c>
      <c r="H261" s="72"/>
      <c r="I261" s="38">
        <v>429</v>
      </c>
      <c r="J261" s="62"/>
      <c r="K261" s="62"/>
    </row>
    <row r="262" spans="1:11" s="18" customFormat="1" ht="16.5" customHeight="1">
      <c r="A262" s="58">
        <v>254</v>
      </c>
      <c r="B262" s="59" t="s">
        <v>275</v>
      </c>
      <c r="C262" s="29" t="s">
        <v>21</v>
      </c>
      <c r="D262" s="60" t="s">
        <v>375</v>
      </c>
      <c r="E262" s="30">
        <v>1</v>
      </c>
      <c r="F262" s="62">
        <f t="shared" si="6"/>
        <v>1534</v>
      </c>
      <c r="G262" s="38">
        <f t="shared" si="7"/>
        <v>1810.12</v>
      </c>
      <c r="H262" s="72"/>
      <c r="I262" s="61">
        <v>1180</v>
      </c>
      <c r="J262" s="62"/>
      <c r="K262" s="62"/>
    </row>
    <row r="263" spans="1:11" s="18" customFormat="1" ht="16.5" customHeight="1">
      <c r="A263" s="58">
        <v>255</v>
      </c>
      <c r="B263" s="59" t="s">
        <v>276</v>
      </c>
      <c r="C263" s="29" t="s">
        <v>21</v>
      </c>
      <c r="D263" s="60" t="s">
        <v>374</v>
      </c>
      <c r="E263" s="30">
        <v>1</v>
      </c>
      <c r="F263" s="62">
        <f t="shared" si="6"/>
        <v>26</v>
      </c>
      <c r="G263" s="38">
        <f t="shared" si="7"/>
        <v>30.68</v>
      </c>
      <c r="H263" s="72"/>
      <c r="I263" s="38">
        <v>20</v>
      </c>
      <c r="J263" s="62"/>
      <c r="K263" s="62"/>
    </row>
    <row r="264" spans="1:11" s="18" customFormat="1" ht="16.5" customHeight="1">
      <c r="A264" s="58">
        <v>256</v>
      </c>
      <c r="B264" s="59" t="s">
        <v>277</v>
      </c>
      <c r="C264" s="29" t="s">
        <v>21</v>
      </c>
      <c r="D264" s="60" t="s">
        <v>374</v>
      </c>
      <c r="E264" s="30">
        <v>1</v>
      </c>
      <c r="F264" s="62">
        <f t="shared" si="6"/>
        <v>133.9</v>
      </c>
      <c r="G264" s="38">
        <f t="shared" si="7"/>
        <v>158.00200000000001</v>
      </c>
      <c r="H264" s="72"/>
      <c r="I264" s="38">
        <v>103</v>
      </c>
      <c r="J264" s="62"/>
      <c r="K264" s="62"/>
    </row>
    <row r="265" spans="1:11" s="18" customFormat="1" ht="16.5" customHeight="1">
      <c r="A265" s="58">
        <v>257</v>
      </c>
      <c r="B265" s="59" t="s">
        <v>278</v>
      </c>
      <c r="C265" s="29" t="s">
        <v>21</v>
      </c>
      <c r="D265" s="60" t="s">
        <v>374</v>
      </c>
      <c r="E265" s="30">
        <v>1</v>
      </c>
      <c r="F265" s="62">
        <f t="shared" si="6"/>
        <v>257.40000000000003</v>
      </c>
      <c r="G265" s="38">
        <f t="shared" si="7"/>
        <v>303.73200000000003</v>
      </c>
      <c r="H265" s="72"/>
      <c r="I265" s="38">
        <v>198</v>
      </c>
      <c r="J265" s="62"/>
      <c r="K265" s="62"/>
    </row>
    <row r="266" spans="1:11" s="18" customFormat="1" ht="16.5" customHeight="1">
      <c r="A266" s="58">
        <v>258</v>
      </c>
      <c r="B266" s="59" t="s">
        <v>279</v>
      </c>
      <c r="C266" s="29" t="s">
        <v>21</v>
      </c>
      <c r="D266" s="60" t="s">
        <v>374</v>
      </c>
      <c r="E266" s="30">
        <v>1</v>
      </c>
      <c r="F266" s="62">
        <f t="shared" si="6"/>
        <v>520</v>
      </c>
      <c r="G266" s="38">
        <f t="shared" si="7"/>
        <v>613.6</v>
      </c>
      <c r="H266" s="72"/>
      <c r="I266" s="38">
        <v>400</v>
      </c>
      <c r="J266" s="62"/>
      <c r="K266" s="62"/>
    </row>
    <row r="267" spans="1:11" s="18" customFormat="1" ht="16.5" customHeight="1">
      <c r="A267" s="58">
        <v>259</v>
      </c>
      <c r="B267" s="59" t="s">
        <v>280</v>
      </c>
      <c r="C267" s="29" t="s">
        <v>21</v>
      </c>
      <c r="D267" s="60" t="s">
        <v>374</v>
      </c>
      <c r="E267" s="30">
        <v>1</v>
      </c>
      <c r="F267" s="62">
        <f t="shared" si="6"/>
        <v>206.70000000000002</v>
      </c>
      <c r="G267" s="38">
        <f t="shared" si="7"/>
        <v>243.90600000000001</v>
      </c>
      <c r="H267" s="72"/>
      <c r="I267" s="38">
        <v>159</v>
      </c>
      <c r="J267" s="62"/>
      <c r="K267" s="62"/>
    </row>
    <row r="268" spans="1:11" s="18" customFormat="1" ht="16.5" customHeight="1">
      <c r="A268" s="58">
        <v>260</v>
      </c>
      <c r="B268" s="59" t="s">
        <v>281</v>
      </c>
      <c r="C268" s="29" t="s">
        <v>21</v>
      </c>
      <c r="D268" s="60" t="s">
        <v>374</v>
      </c>
      <c r="E268" s="30">
        <v>1</v>
      </c>
      <c r="F268" s="62">
        <f t="shared" si="6"/>
        <v>535.6</v>
      </c>
      <c r="G268" s="38">
        <f t="shared" si="7"/>
        <v>632.00800000000004</v>
      </c>
      <c r="H268" s="72"/>
      <c r="I268" s="38">
        <v>412</v>
      </c>
      <c r="J268" s="62"/>
      <c r="K268" s="62"/>
    </row>
    <row r="269" spans="1:11" s="18" customFormat="1" ht="16.5" customHeight="1">
      <c r="A269" s="58">
        <v>261</v>
      </c>
      <c r="B269" s="59" t="s">
        <v>282</v>
      </c>
      <c r="C269" s="29" t="s">
        <v>21</v>
      </c>
      <c r="D269" s="60" t="s">
        <v>374</v>
      </c>
      <c r="E269" s="30">
        <v>1</v>
      </c>
      <c r="F269" s="62">
        <f t="shared" si="6"/>
        <v>1123.2</v>
      </c>
      <c r="G269" s="38">
        <f t="shared" si="7"/>
        <v>1325.376</v>
      </c>
      <c r="H269" s="72"/>
      <c r="I269" s="38">
        <v>864</v>
      </c>
      <c r="J269" s="62"/>
      <c r="K269" s="62"/>
    </row>
    <row r="270" spans="1:11" s="18" customFormat="1" ht="16.5" customHeight="1">
      <c r="A270" s="58">
        <v>262</v>
      </c>
      <c r="B270" s="59" t="s">
        <v>283</v>
      </c>
      <c r="C270" s="29" t="s">
        <v>21</v>
      </c>
      <c r="D270" s="60" t="s">
        <v>375</v>
      </c>
      <c r="E270" s="30">
        <v>1</v>
      </c>
      <c r="F270" s="62">
        <f t="shared" si="6"/>
        <v>546</v>
      </c>
      <c r="G270" s="38">
        <f t="shared" si="7"/>
        <v>644.28</v>
      </c>
      <c r="H270" s="72"/>
      <c r="I270" s="38">
        <v>420</v>
      </c>
      <c r="J270" s="62"/>
      <c r="K270" s="62"/>
    </row>
    <row r="271" spans="1:11" s="18" customFormat="1" ht="16.5" customHeight="1">
      <c r="A271" s="58">
        <v>263</v>
      </c>
      <c r="B271" s="59" t="s">
        <v>284</v>
      </c>
      <c r="C271" s="29" t="s">
        <v>21</v>
      </c>
      <c r="D271" s="60" t="s">
        <v>374</v>
      </c>
      <c r="E271" s="30">
        <v>1</v>
      </c>
      <c r="F271" s="62">
        <f t="shared" si="6"/>
        <v>549.9</v>
      </c>
      <c r="G271" s="38">
        <f t="shared" si="7"/>
        <v>648.88199999999995</v>
      </c>
      <c r="H271" s="72"/>
      <c r="I271" s="38">
        <v>423</v>
      </c>
      <c r="J271" s="62"/>
      <c r="K271" s="62"/>
    </row>
    <row r="272" spans="1:11" s="18" customFormat="1" ht="16.5" customHeight="1">
      <c r="A272" s="58">
        <v>264</v>
      </c>
      <c r="B272" s="59" t="s">
        <v>285</v>
      </c>
      <c r="C272" s="29" t="s">
        <v>21</v>
      </c>
      <c r="D272" s="60" t="s">
        <v>374</v>
      </c>
      <c r="E272" s="30">
        <v>1</v>
      </c>
      <c r="F272" s="62">
        <f t="shared" si="6"/>
        <v>3851.9</v>
      </c>
      <c r="G272" s="38">
        <f t="shared" si="7"/>
        <v>4545.2420000000002</v>
      </c>
      <c r="H272" s="72"/>
      <c r="I272" s="61">
        <v>2963</v>
      </c>
      <c r="J272" s="62"/>
      <c r="K272" s="62"/>
    </row>
    <row r="273" spans="1:11" s="18" customFormat="1" ht="16.5" customHeight="1">
      <c r="A273" s="58">
        <v>265</v>
      </c>
      <c r="B273" s="59" t="s">
        <v>286</v>
      </c>
      <c r="C273" s="29" t="s">
        <v>21</v>
      </c>
      <c r="D273" s="60" t="s">
        <v>374</v>
      </c>
      <c r="E273" s="30">
        <v>1</v>
      </c>
      <c r="F273" s="62">
        <f t="shared" si="6"/>
        <v>11368.5</v>
      </c>
      <c r="G273" s="38">
        <f t="shared" si="7"/>
        <v>13414.83</v>
      </c>
      <c r="H273" s="72"/>
      <c r="I273" s="61">
        <v>8745</v>
      </c>
      <c r="J273" s="62"/>
      <c r="K273" s="62"/>
    </row>
    <row r="274" spans="1:11" s="18" customFormat="1" ht="16.5" customHeight="1">
      <c r="A274" s="58">
        <v>266</v>
      </c>
      <c r="B274" s="59" t="s">
        <v>287</v>
      </c>
      <c r="C274" s="29" t="s">
        <v>21</v>
      </c>
      <c r="D274" s="60" t="s">
        <v>374</v>
      </c>
      <c r="E274" s="30">
        <v>1</v>
      </c>
      <c r="F274" s="62">
        <f t="shared" si="6"/>
        <v>7049.9000000000005</v>
      </c>
      <c r="G274" s="38">
        <f t="shared" si="7"/>
        <v>8318.8819999999996</v>
      </c>
      <c r="H274" s="72"/>
      <c r="I274" s="61">
        <v>5423</v>
      </c>
      <c r="J274" s="62"/>
      <c r="K274" s="62"/>
    </row>
    <row r="275" spans="1:11" s="18" customFormat="1" ht="16.5" customHeight="1">
      <c r="A275" s="58">
        <v>267</v>
      </c>
      <c r="B275" s="59" t="s">
        <v>288</v>
      </c>
      <c r="C275" s="29" t="s">
        <v>21</v>
      </c>
      <c r="D275" s="60" t="s">
        <v>374</v>
      </c>
      <c r="E275" s="30">
        <v>1</v>
      </c>
      <c r="F275" s="62">
        <f t="shared" si="6"/>
        <v>6974.5</v>
      </c>
      <c r="G275" s="38">
        <f t="shared" si="7"/>
        <v>8229.91</v>
      </c>
      <c r="H275" s="72"/>
      <c r="I275" s="61">
        <v>5365</v>
      </c>
      <c r="J275" s="62"/>
      <c r="K275" s="62"/>
    </row>
    <row r="276" spans="1:11" s="18" customFormat="1" ht="16.5" customHeight="1">
      <c r="A276" s="58">
        <v>268</v>
      </c>
      <c r="B276" s="59" t="s">
        <v>289</v>
      </c>
      <c r="C276" s="29" t="s">
        <v>21</v>
      </c>
      <c r="D276" s="60" t="s">
        <v>374</v>
      </c>
      <c r="E276" s="30">
        <v>1</v>
      </c>
      <c r="F276" s="62">
        <f t="shared" si="6"/>
        <v>692.9</v>
      </c>
      <c r="G276" s="38">
        <f t="shared" si="7"/>
        <v>817.62199999999996</v>
      </c>
      <c r="H276" s="72"/>
      <c r="I276" s="38">
        <v>533</v>
      </c>
      <c r="J276" s="62"/>
      <c r="K276" s="62"/>
    </row>
    <row r="277" spans="1:11" s="18" customFormat="1" ht="16.5" customHeight="1">
      <c r="A277" s="58">
        <v>269</v>
      </c>
      <c r="B277" s="59" t="s">
        <v>290</v>
      </c>
      <c r="C277" s="29" t="s">
        <v>21</v>
      </c>
      <c r="D277" s="60" t="s">
        <v>374</v>
      </c>
      <c r="E277" s="30">
        <v>1</v>
      </c>
      <c r="F277" s="62">
        <f t="shared" si="6"/>
        <v>341.90000000000003</v>
      </c>
      <c r="G277" s="38">
        <f t="shared" si="7"/>
        <v>403.44200000000001</v>
      </c>
      <c r="H277" s="72"/>
      <c r="I277" s="38">
        <v>263</v>
      </c>
      <c r="J277" s="62"/>
      <c r="K277" s="62"/>
    </row>
    <row r="278" spans="1:11" s="18" customFormat="1" ht="16.5" customHeight="1">
      <c r="A278" s="58">
        <v>270</v>
      </c>
      <c r="B278" s="59" t="s">
        <v>291</v>
      </c>
      <c r="C278" s="29" t="s">
        <v>21</v>
      </c>
      <c r="D278" s="60" t="s">
        <v>374</v>
      </c>
      <c r="E278" s="30">
        <v>1</v>
      </c>
      <c r="F278" s="62">
        <f t="shared" si="6"/>
        <v>271.7</v>
      </c>
      <c r="G278" s="38">
        <f t="shared" si="7"/>
        <v>320.60599999999999</v>
      </c>
      <c r="H278" s="72"/>
      <c r="I278" s="38">
        <v>209</v>
      </c>
      <c r="J278" s="62"/>
      <c r="K278" s="62"/>
    </row>
    <row r="279" spans="1:11" s="18" customFormat="1" ht="16.5" customHeight="1">
      <c r="A279" s="58">
        <v>271</v>
      </c>
      <c r="B279" s="59" t="s">
        <v>292</v>
      </c>
      <c r="C279" s="29" t="s">
        <v>21</v>
      </c>
      <c r="D279" s="60" t="s">
        <v>374</v>
      </c>
      <c r="E279" s="30">
        <v>1</v>
      </c>
      <c r="F279" s="62">
        <f t="shared" si="6"/>
        <v>1141.4000000000001</v>
      </c>
      <c r="G279" s="38">
        <f t="shared" si="7"/>
        <v>1346.8520000000001</v>
      </c>
      <c r="H279" s="72"/>
      <c r="I279" s="38">
        <v>878</v>
      </c>
      <c r="J279" s="62"/>
      <c r="K279" s="62"/>
    </row>
    <row r="280" spans="1:11" s="18" customFormat="1" ht="16.5" customHeight="1">
      <c r="A280" s="58">
        <v>272</v>
      </c>
      <c r="B280" s="59" t="s">
        <v>293</v>
      </c>
      <c r="C280" s="29" t="s">
        <v>21</v>
      </c>
      <c r="D280" s="60" t="s">
        <v>374</v>
      </c>
      <c r="E280" s="30">
        <v>1</v>
      </c>
      <c r="F280" s="62">
        <f t="shared" si="6"/>
        <v>1098.5</v>
      </c>
      <c r="G280" s="38">
        <f t="shared" si="7"/>
        <v>1296.23</v>
      </c>
      <c r="H280" s="72"/>
      <c r="I280" s="38">
        <v>845</v>
      </c>
      <c r="J280" s="62"/>
      <c r="K280" s="62"/>
    </row>
    <row r="281" spans="1:11" s="18" customFormat="1" ht="16.5" customHeight="1">
      <c r="A281" s="58">
        <v>273</v>
      </c>
      <c r="B281" s="59" t="s">
        <v>294</v>
      </c>
      <c r="C281" s="29" t="s">
        <v>21</v>
      </c>
      <c r="D281" s="60" t="s">
        <v>374</v>
      </c>
      <c r="E281" s="30">
        <v>1</v>
      </c>
      <c r="F281" s="62">
        <f t="shared" si="6"/>
        <v>1102.4000000000001</v>
      </c>
      <c r="G281" s="38">
        <f t="shared" si="7"/>
        <v>1300.8320000000001</v>
      </c>
      <c r="H281" s="72"/>
      <c r="I281" s="38">
        <v>848</v>
      </c>
      <c r="J281" s="62"/>
      <c r="K281" s="62"/>
    </row>
    <row r="282" spans="1:11" s="18" customFormat="1" ht="16.5" customHeight="1">
      <c r="A282" s="58">
        <v>274</v>
      </c>
      <c r="B282" s="59" t="s">
        <v>295</v>
      </c>
      <c r="C282" s="29" t="s">
        <v>21</v>
      </c>
      <c r="D282" s="60" t="s">
        <v>374</v>
      </c>
      <c r="E282" s="30">
        <v>1</v>
      </c>
      <c r="F282" s="62">
        <f t="shared" si="6"/>
        <v>88.4</v>
      </c>
      <c r="G282" s="38">
        <f t="shared" si="7"/>
        <v>104.312</v>
      </c>
      <c r="H282" s="72"/>
      <c r="I282" s="38">
        <v>68</v>
      </c>
      <c r="J282" s="62"/>
      <c r="K282" s="62"/>
    </row>
    <row r="283" spans="1:11" s="18" customFormat="1" ht="16.5" customHeight="1">
      <c r="A283" s="58">
        <v>275</v>
      </c>
      <c r="B283" s="59" t="s">
        <v>296</v>
      </c>
      <c r="C283" s="29" t="s">
        <v>21</v>
      </c>
      <c r="D283" s="60" t="s">
        <v>374</v>
      </c>
      <c r="E283" s="30">
        <v>1</v>
      </c>
      <c r="F283" s="62">
        <f t="shared" si="6"/>
        <v>149.5</v>
      </c>
      <c r="G283" s="38">
        <f t="shared" si="7"/>
        <v>176.41</v>
      </c>
      <c r="H283" s="72"/>
      <c r="I283" s="38">
        <v>115</v>
      </c>
      <c r="J283" s="62"/>
      <c r="K283" s="62"/>
    </row>
    <row r="284" spans="1:11" s="18" customFormat="1" ht="16.5" customHeight="1">
      <c r="A284" s="58">
        <v>276</v>
      </c>
      <c r="B284" s="59" t="s">
        <v>297</v>
      </c>
      <c r="C284" s="29" t="s">
        <v>21</v>
      </c>
      <c r="D284" s="60" t="s">
        <v>374</v>
      </c>
      <c r="E284" s="30">
        <v>1</v>
      </c>
      <c r="F284" s="62">
        <f t="shared" si="6"/>
        <v>104</v>
      </c>
      <c r="G284" s="38">
        <f t="shared" si="7"/>
        <v>122.72</v>
      </c>
      <c r="H284" s="72"/>
      <c r="I284" s="38">
        <v>80</v>
      </c>
      <c r="J284" s="62"/>
      <c r="K284" s="62"/>
    </row>
    <row r="285" spans="1:11" s="18" customFormat="1" ht="16.5" customHeight="1">
      <c r="A285" s="58">
        <v>277</v>
      </c>
      <c r="B285" s="59" t="s">
        <v>298</v>
      </c>
      <c r="C285" s="29" t="s">
        <v>21</v>
      </c>
      <c r="D285" s="60" t="s">
        <v>374</v>
      </c>
      <c r="E285" s="30">
        <v>1</v>
      </c>
      <c r="F285" s="62">
        <f t="shared" ref="F285:F348" si="8">I285*1.3</f>
        <v>67.600000000000009</v>
      </c>
      <c r="G285" s="38">
        <f t="shared" ref="G285:G348" si="9">F285*1.18</f>
        <v>79.768000000000001</v>
      </c>
      <c r="H285" s="72"/>
      <c r="I285" s="38">
        <v>52</v>
      </c>
      <c r="J285" s="62"/>
      <c r="K285" s="62"/>
    </row>
    <row r="286" spans="1:11" s="18" customFormat="1" ht="16.5" customHeight="1">
      <c r="A286" s="58">
        <v>278</v>
      </c>
      <c r="B286" s="59" t="s">
        <v>299</v>
      </c>
      <c r="C286" s="29" t="s">
        <v>21</v>
      </c>
      <c r="D286" s="60" t="s">
        <v>374</v>
      </c>
      <c r="E286" s="30">
        <v>1</v>
      </c>
      <c r="F286" s="62">
        <f t="shared" si="8"/>
        <v>40.300000000000004</v>
      </c>
      <c r="G286" s="38">
        <f t="shared" si="9"/>
        <v>47.554000000000002</v>
      </c>
      <c r="H286" s="72"/>
      <c r="I286" s="38">
        <v>31</v>
      </c>
      <c r="J286" s="62"/>
      <c r="K286" s="62"/>
    </row>
    <row r="287" spans="1:11" s="18" customFormat="1" ht="22.5" customHeight="1">
      <c r="A287" s="58">
        <v>279</v>
      </c>
      <c r="B287" s="59" t="s">
        <v>300</v>
      </c>
      <c r="C287" s="29" t="s">
        <v>21</v>
      </c>
      <c r="D287" s="60" t="s">
        <v>374</v>
      </c>
      <c r="E287" s="30">
        <v>1</v>
      </c>
      <c r="F287" s="62">
        <f t="shared" si="8"/>
        <v>96.2</v>
      </c>
      <c r="G287" s="38">
        <f t="shared" si="9"/>
        <v>113.51599999999999</v>
      </c>
      <c r="H287" s="72"/>
      <c r="I287" s="38">
        <v>74</v>
      </c>
      <c r="J287" s="62"/>
      <c r="K287" s="62"/>
    </row>
    <row r="288" spans="1:11" s="18" customFormat="1" ht="16.5" customHeight="1">
      <c r="A288" s="58">
        <v>280</v>
      </c>
      <c r="B288" s="59" t="s">
        <v>301</v>
      </c>
      <c r="C288" s="29" t="s">
        <v>21</v>
      </c>
      <c r="D288" s="60" t="s">
        <v>374</v>
      </c>
      <c r="E288" s="30">
        <v>1</v>
      </c>
      <c r="F288" s="62">
        <f t="shared" si="8"/>
        <v>76.7</v>
      </c>
      <c r="G288" s="38">
        <f t="shared" si="9"/>
        <v>90.506</v>
      </c>
      <c r="H288" s="72"/>
      <c r="I288" s="38">
        <v>59</v>
      </c>
      <c r="J288" s="62"/>
      <c r="K288" s="62"/>
    </row>
    <row r="289" spans="1:11" s="18" customFormat="1" ht="16.5" customHeight="1">
      <c r="A289" s="58">
        <v>281</v>
      </c>
      <c r="B289" s="59" t="s">
        <v>302</v>
      </c>
      <c r="C289" s="29" t="s">
        <v>21</v>
      </c>
      <c r="D289" s="60" t="s">
        <v>374</v>
      </c>
      <c r="E289" s="30">
        <v>1</v>
      </c>
      <c r="F289" s="62">
        <f t="shared" si="8"/>
        <v>53.300000000000004</v>
      </c>
      <c r="G289" s="38">
        <f t="shared" si="9"/>
        <v>62.893999999999998</v>
      </c>
      <c r="H289" s="72"/>
      <c r="I289" s="38">
        <v>41</v>
      </c>
      <c r="J289" s="62"/>
      <c r="K289" s="62"/>
    </row>
    <row r="290" spans="1:11" s="18" customFormat="1" ht="16.5" customHeight="1">
      <c r="A290" s="58">
        <v>282</v>
      </c>
      <c r="B290" s="59" t="s">
        <v>303</v>
      </c>
      <c r="C290" s="29" t="s">
        <v>21</v>
      </c>
      <c r="D290" s="60" t="s">
        <v>374</v>
      </c>
      <c r="E290" s="30">
        <v>1</v>
      </c>
      <c r="F290" s="62">
        <f t="shared" si="8"/>
        <v>72.8</v>
      </c>
      <c r="G290" s="38">
        <f t="shared" si="9"/>
        <v>85.903999999999996</v>
      </c>
      <c r="H290" s="72"/>
      <c r="I290" s="38">
        <v>56</v>
      </c>
      <c r="J290" s="62"/>
      <c r="K290" s="62"/>
    </row>
    <row r="291" spans="1:11" s="18" customFormat="1" ht="16.5" customHeight="1">
      <c r="A291" s="58">
        <v>283</v>
      </c>
      <c r="B291" s="59" t="s">
        <v>304</v>
      </c>
      <c r="C291" s="29" t="s">
        <v>21</v>
      </c>
      <c r="D291" s="60" t="s">
        <v>374</v>
      </c>
      <c r="E291" s="30">
        <v>1</v>
      </c>
      <c r="F291" s="62">
        <f t="shared" si="8"/>
        <v>2451.8000000000002</v>
      </c>
      <c r="G291" s="38">
        <f t="shared" si="9"/>
        <v>2893.1240000000003</v>
      </c>
      <c r="H291" s="72"/>
      <c r="I291" s="61">
        <v>1886</v>
      </c>
      <c r="J291" s="62"/>
      <c r="K291" s="62"/>
    </row>
    <row r="292" spans="1:11" s="18" customFormat="1" ht="16.5" customHeight="1">
      <c r="A292" s="58">
        <v>284</v>
      </c>
      <c r="B292" s="59" t="s">
        <v>305</v>
      </c>
      <c r="C292" s="29" t="s">
        <v>21</v>
      </c>
      <c r="D292" s="60" t="s">
        <v>374</v>
      </c>
      <c r="E292" s="30">
        <v>1</v>
      </c>
      <c r="F292" s="62">
        <f t="shared" si="8"/>
        <v>4248.4000000000005</v>
      </c>
      <c r="G292" s="38">
        <f t="shared" si="9"/>
        <v>5013.1120000000001</v>
      </c>
      <c r="H292" s="72"/>
      <c r="I292" s="61">
        <v>3268</v>
      </c>
      <c r="J292" s="62"/>
      <c r="K292" s="62"/>
    </row>
    <row r="293" spans="1:11" s="18" customFormat="1" ht="16.5" customHeight="1">
      <c r="A293" s="58">
        <v>285</v>
      </c>
      <c r="B293" s="59" t="s">
        <v>306</v>
      </c>
      <c r="C293" s="29" t="s">
        <v>21</v>
      </c>
      <c r="D293" s="60" t="s">
        <v>374</v>
      </c>
      <c r="E293" s="30">
        <v>1</v>
      </c>
      <c r="F293" s="62">
        <f t="shared" si="8"/>
        <v>746.2</v>
      </c>
      <c r="G293" s="38">
        <f t="shared" si="9"/>
        <v>880.51599999999996</v>
      </c>
      <c r="H293" s="72"/>
      <c r="I293" s="38">
        <v>574</v>
      </c>
      <c r="J293" s="62"/>
      <c r="K293" s="62"/>
    </row>
    <row r="294" spans="1:11" s="18" customFormat="1" ht="16.5" customHeight="1">
      <c r="A294" s="58">
        <v>286</v>
      </c>
      <c r="B294" s="59" t="s">
        <v>307</v>
      </c>
      <c r="C294" s="29" t="s">
        <v>21</v>
      </c>
      <c r="D294" s="60" t="s">
        <v>374</v>
      </c>
      <c r="E294" s="30">
        <v>1</v>
      </c>
      <c r="F294" s="62">
        <f t="shared" si="8"/>
        <v>1205.1000000000001</v>
      </c>
      <c r="G294" s="38">
        <f t="shared" si="9"/>
        <v>1422.018</v>
      </c>
      <c r="H294" s="72"/>
      <c r="I294" s="38">
        <v>927</v>
      </c>
      <c r="J294" s="62"/>
      <c r="K294" s="62"/>
    </row>
    <row r="295" spans="1:11" s="18" customFormat="1" ht="16.5" customHeight="1">
      <c r="A295" s="58">
        <v>287</v>
      </c>
      <c r="B295" s="59" t="s">
        <v>308</v>
      </c>
      <c r="C295" s="29" t="s">
        <v>21</v>
      </c>
      <c r="D295" s="60" t="s">
        <v>374</v>
      </c>
      <c r="E295" s="30">
        <v>1</v>
      </c>
      <c r="F295" s="62">
        <f t="shared" si="8"/>
        <v>6778.2</v>
      </c>
      <c r="G295" s="38">
        <f t="shared" si="9"/>
        <v>7998.2759999999989</v>
      </c>
      <c r="H295" s="72"/>
      <c r="I295" s="61">
        <v>5214</v>
      </c>
      <c r="J295" s="62"/>
      <c r="K295" s="62"/>
    </row>
    <row r="296" spans="1:11" s="18" customFormat="1" ht="16.5" customHeight="1">
      <c r="A296" s="58">
        <v>288</v>
      </c>
      <c r="B296" s="59" t="s">
        <v>309</v>
      </c>
      <c r="C296" s="29" t="s">
        <v>21</v>
      </c>
      <c r="D296" s="60" t="s">
        <v>374</v>
      </c>
      <c r="E296" s="30">
        <v>1</v>
      </c>
      <c r="F296" s="62">
        <f t="shared" si="8"/>
        <v>2680.6</v>
      </c>
      <c r="G296" s="38">
        <f t="shared" si="9"/>
        <v>3163.1079999999997</v>
      </c>
      <c r="H296" s="72"/>
      <c r="I296" s="61">
        <v>2062</v>
      </c>
      <c r="J296" s="62"/>
      <c r="K296" s="62"/>
    </row>
    <row r="297" spans="1:11" s="18" customFormat="1" ht="16.5" customHeight="1">
      <c r="A297" s="58">
        <v>289</v>
      </c>
      <c r="B297" s="59" t="s">
        <v>310</v>
      </c>
      <c r="C297" s="29" t="s">
        <v>21</v>
      </c>
      <c r="D297" s="60" t="s">
        <v>374</v>
      </c>
      <c r="E297" s="30">
        <v>1</v>
      </c>
      <c r="F297" s="62">
        <f t="shared" si="8"/>
        <v>5125.9000000000005</v>
      </c>
      <c r="G297" s="38">
        <f t="shared" si="9"/>
        <v>6048.5619999999999</v>
      </c>
      <c r="H297" s="72"/>
      <c r="I297" s="61">
        <v>3943</v>
      </c>
      <c r="J297" s="62"/>
      <c r="K297" s="62"/>
    </row>
    <row r="298" spans="1:11" s="18" customFormat="1" ht="16.5" customHeight="1">
      <c r="A298" s="58">
        <v>290</v>
      </c>
      <c r="B298" s="59" t="s">
        <v>311</v>
      </c>
      <c r="C298" s="29" t="s">
        <v>21</v>
      </c>
      <c r="D298" s="60" t="s">
        <v>374</v>
      </c>
      <c r="E298" s="30">
        <v>1</v>
      </c>
      <c r="F298" s="62">
        <f t="shared" si="8"/>
        <v>2596.1</v>
      </c>
      <c r="G298" s="38">
        <f t="shared" si="9"/>
        <v>3063.3979999999997</v>
      </c>
      <c r="H298" s="72"/>
      <c r="I298" s="61">
        <v>1997</v>
      </c>
      <c r="J298" s="62"/>
      <c r="K298" s="62"/>
    </row>
    <row r="299" spans="1:11" s="18" customFormat="1" ht="16.5" customHeight="1">
      <c r="A299" s="58">
        <v>291</v>
      </c>
      <c r="B299" s="59" t="s">
        <v>312</v>
      </c>
      <c r="C299" s="29" t="s">
        <v>21</v>
      </c>
      <c r="D299" s="60" t="s">
        <v>374</v>
      </c>
      <c r="E299" s="30">
        <v>1</v>
      </c>
      <c r="F299" s="62">
        <f t="shared" si="8"/>
        <v>743.6</v>
      </c>
      <c r="G299" s="38">
        <f t="shared" si="9"/>
        <v>877.44799999999998</v>
      </c>
      <c r="H299" s="72"/>
      <c r="I299" s="38">
        <v>572</v>
      </c>
      <c r="J299" s="62"/>
      <c r="K299" s="62"/>
    </row>
    <row r="300" spans="1:11" s="18" customFormat="1" ht="16.5" customHeight="1">
      <c r="A300" s="58">
        <v>292</v>
      </c>
      <c r="B300" s="59" t="s">
        <v>313</v>
      </c>
      <c r="C300" s="29" t="s">
        <v>21</v>
      </c>
      <c r="D300" s="60" t="s">
        <v>374</v>
      </c>
      <c r="E300" s="30">
        <v>1</v>
      </c>
      <c r="F300" s="62">
        <f t="shared" si="8"/>
        <v>718.9</v>
      </c>
      <c r="G300" s="38">
        <f t="shared" si="9"/>
        <v>848.30199999999991</v>
      </c>
      <c r="H300" s="72"/>
      <c r="I300" s="38">
        <v>553</v>
      </c>
      <c r="J300" s="62"/>
      <c r="K300" s="62"/>
    </row>
    <row r="301" spans="1:11" s="18" customFormat="1" ht="16.5" customHeight="1">
      <c r="A301" s="58">
        <v>293</v>
      </c>
      <c r="B301" s="59" t="s">
        <v>314</v>
      </c>
      <c r="C301" s="29" t="s">
        <v>21</v>
      </c>
      <c r="D301" s="60" t="s">
        <v>374</v>
      </c>
      <c r="E301" s="30">
        <v>1</v>
      </c>
      <c r="F301" s="62">
        <f t="shared" si="8"/>
        <v>226.20000000000002</v>
      </c>
      <c r="G301" s="38">
        <f t="shared" si="9"/>
        <v>266.916</v>
      </c>
      <c r="H301" s="72"/>
      <c r="I301" s="38">
        <v>174</v>
      </c>
      <c r="J301" s="62"/>
      <c r="K301" s="62"/>
    </row>
    <row r="302" spans="1:11" s="18" customFormat="1" ht="16.5" customHeight="1">
      <c r="A302" s="58">
        <v>294</v>
      </c>
      <c r="B302" s="59" t="s">
        <v>315</v>
      </c>
      <c r="C302" s="29" t="s">
        <v>21</v>
      </c>
      <c r="D302" s="60" t="s">
        <v>374</v>
      </c>
      <c r="E302" s="30">
        <v>1</v>
      </c>
      <c r="F302" s="62">
        <f t="shared" si="8"/>
        <v>336.7</v>
      </c>
      <c r="G302" s="38">
        <f t="shared" si="9"/>
        <v>397.30599999999998</v>
      </c>
      <c r="H302" s="72"/>
      <c r="I302" s="38">
        <v>259</v>
      </c>
      <c r="J302" s="62"/>
      <c r="K302" s="62"/>
    </row>
    <row r="303" spans="1:11" s="18" customFormat="1" ht="16.5" customHeight="1">
      <c r="A303" s="58">
        <v>295</v>
      </c>
      <c r="B303" s="59" t="s">
        <v>316</v>
      </c>
      <c r="C303" s="29" t="s">
        <v>21</v>
      </c>
      <c r="D303" s="60" t="s">
        <v>374</v>
      </c>
      <c r="E303" s="30">
        <v>1</v>
      </c>
      <c r="F303" s="62">
        <f t="shared" si="8"/>
        <v>6165.9000000000005</v>
      </c>
      <c r="G303" s="38">
        <f t="shared" si="9"/>
        <v>7275.7620000000006</v>
      </c>
      <c r="H303" s="72"/>
      <c r="I303" s="61">
        <v>4743</v>
      </c>
      <c r="J303" s="62"/>
      <c r="K303" s="62"/>
    </row>
    <row r="304" spans="1:11" s="18" customFormat="1" ht="16.5" customHeight="1">
      <c r="A304" s="58">
        <v>296</v>
      </c>
      <c r="B304" s="59" t="s">
        <v>317</v>
      </c>
      <c r="C304" s="29" t="s">
        <v>21</v>
      </c>
      <c r="D304" s="60" t="s">
        <v>374</v>
      </c>
      <c r="E304" s="30">
        <v>1</v>
      </c>
      <c r="F304" s="62">
        <f t="shared" si="8"/>
        <v>10459.800000000001</v>
      </c>
      <c r="G304" s="38">
        <f t="shared" si="9"/>
        <v>12342.564</v>
      </c>
      <c r="H304" s="72"/>
      <c r="I304" s="61">
        <v>8046</v>
      </c>
      <c r="J304" s="62"/>
      <c r="K304" s="62"/>
    </row>
    <row r="305" spans="1:11" s="18" customFormat="1" ht="16.5" customHeight="1">
      <c r="A305" s="58">
        <v>297</v>
      </c>
      <c r="B305" s="59" t="s">
        <v>318</v>
      </c>
      <c r="C305" s="29" t="s">
        <v>21</v>
      </c>
      <c r="D305" s="60" t="s">
        <v>374</v>
      </c>
      <c r="E305" s="30">
        <v>1</v>
      </c>
      <c r="F305" s="62">
        <f t="shared" si="8"/>
        <v>13</v>
      </c>
      <c r="G305" s="38">
        <f t="shared" si="9"/>
        <v>15.34</v>
      </c>
      <c r="H305" s="72"/>
      <c r="I305" s="38">
        <v>10</v>
      </c>
      <c r="J305" s="62"/>
      <c r="K305" s="62"/>
    </row>
    <row r="306" spans="1:11" s="18" customFormat="1" ht="16.5" customHeight="1">
      <c r="A306" s="58">
        <v>298</v>
      </c>
      <c r="B306" s="59" t="s">
        <v>319</v>
      </c>
      <c r="C306" s="29" t="s">
        <v>21</v>
      </c>
      <c r="D306" s="60" t="s">
        <v>374</v>
      </c>
      <c r="E306" s="30">
        <v>1</v>
      </c>
      <c r="F306" s="62">
        <f t="shared" si="8"/>
        <v>40.300000000000004</v>
      </c>
      <c r="G306" s="38">
        <f t="shared" si="9"/>
        <v>47.554000000000002</v>
      </c>
      <c r="H306" s="72"/>
      <c r="I306" s="38">
        <v>31</v>
      </c>
      <c r="J306" s="62"/>
      <c r="K306" s="62"/>
    </row>
    <row r="307" spans="1:11" s="18" customFormat="1" ht="16.5" customHeight="1">
      <c r="A307" s="58">
        <v>299</v>
      </c>
      <c r="B307" s="59" t="s">
        <v>320</v>
      </c>
      <c r="C307" s="29" t="s">
        <v>21</v>
      </c>
      <c r="D307" s="60" t="s">
        <v>374</v>
      </c>
      <c r="E307" s="30">
        <v>1</v>
      </c>
      <c r="F307" s="62">
        <f t="shared" si="8"/>
        <v>11103.300000000001</v>
      </c>
      <c r="G307" s="38">
        <f t="shared" si="9"/>
        <v>13101.894</v>
      </c>
      <c r="H307" s="72"/>
      <c r="I307" s="61">
        <v>8541</v>
      </c>
      <c r="J307" s="62"/>
      <c r="K307" s="62"/>
    </row>
    <row r="308" spans="1:11" s="18" customFormat="1" ht="16.5" customHeight="1">
      <c r="A308" s="58">
        <v>300</v>
      </c>
      <c r="B308" s="59" t="s">
        <v>321</v>
      </c>
      <c r="C308" s="29" t="s">
        <v>21</v>
      </c>
      <c r="D308" s="60" t="s">
        <v>374</v>
      </c>
      <c r="E308" s="30">
        <v>1</v>
      </c>
      <c r="F308" s="62">
        <f t="shared" si="8"/>
        <v>9106.5</v>
      </c>
      <c r="G308" s="38">
        <f t="shared" si="9"/>
        <v>10745.67</v>
      </c>
      <c r="H308" s="72"/>
      <c r="I308" s="61">
        <v>7005</v>
      </c>
      <c r="J308" s="62"/>
      <c r="K308" s="62"/>
    </row>
    <row r="309" spans="1:11" s="18" customFormat="1" ht="16.5" customHeight="1">
      <c r="A309" s="58">
        <v>301</v>
      </c>
      <c r="B309" s="59" t="s">
        <v>322</v>
      </c>
      <c r="C309" s="29" t="s">
        <v>21</v>
      </c>
      <c r="D309" s="60" t="s">
        <v>374</v>
      </c>
      <c r="E309" s="30">
        <v>1</v>
      </c>
      <c r="F309" s="62">
        <f t="shared" si="8"/>
        <v>282.10000000000002</v>
      </c>
      <c r="G309" s="38">
        <f t="shared" si="9"/>
        <v>332.87799999999999</v>
      </c>
      <c r="H309" s="72"/>
      <c r="I309" s="38">
        <v>217</v>
      </c>
      <c r="J309" s="62"/>
      <c r="K309" s="62"/>
    </row>
    <row r="310" spans="1:11" s="18" customFormat="1" ht="16.5" customHeight="1">
      <c r="A310" s="58">
        <v>302</v>
      </c>
      <c r="B310" s="59" t="s">
        <v>323</v>
      </c>
      <c r="C310" s="29" t="s">
        <v>21</v>
      </c>
      <c r="D310" s="60" t="s">
        <v>374</v>
      </c>
      <c r="E310" s="30">
        <v>1</v>
      </c>
      <c r="F310" s="62">
        <f t="shared" si="8"/>
        <v>166.4</v>
      </c>
      <c r="G310" s="38">
        <f t="shared" si="9"/>
        <v>196.352</v>
      </c>
      <c r="H310" s="72"/>
      <c r="I310" s="38">
        <v>128</v>
      </c>
      <c r="J310" s="62"/>
      <c r="K310" s="62"/>
    </row>
    <row r="311" spans="1:11" s="18" customFormat="1" ht="16.5" customHeight="1">
      <c r="A311" s="58">
        <v>303</v>
      </c>
      <c r="B311" s="59" t="s">
        <v>324</v>
      </c>
      <c r="C311" s="29" t="s">
        <v>21</v>
      </c>
      <c r="D311" s="60" t="s">
        <v>374</v>
      </c>
      <c r="E311" s="30">
        <v>1</v>
      </c>
      <c r="F311" s="62">
        <f t="shared" si="8"/>
        <v>1115.4000000000001</v>
      </c>
      <c r="G311" s="38">
        <f t="shared" si="9"/>
        <v>1316.172</v>
      </c>
      <c r="H311" s="72"/>
      <c r="I311" s="38">
        <v>858</v>
      </c>
      <c r="J311" s="62"/>
      <c r="K311" s="62"/>
    </row>
    <row r="312" spans="1:11" s="18" customFormat="1" ht="16.5" customHeight="1">
      <c r="A312" s="58">
        <v>304</v>
      </c>
      <c r="B312" s="59" t="s">
        <v>325</v>
      </c>
      <c r="C312" s="29" t="s">
        <v>21</v>
      </c>
      <c r="D312" s="60" t="s">
        <v>374</v>
      </c>
      <c r="E312" s="30">
        <v>1</v>
      </c>
      <c r="F312" s="62">
        <f t="shared" si="8"/>
        <v>1115.4000000000001</v>
      </c>
      <c r="G312" s="38">
        <f t="shared" si="9"/>
        <v>1316.172</v>
      </c>
      <c r="H312" s="72"/>
      <c r="I312" s="38">
        <v>858</v>
      </c>
      <c r="J312" s="62"/>
      <c r="K312" s="62"/>
    </row>
    <row r="313" spans="1:11" s="18" customFormat="1" ht="16.5" customHeight="1">
      <c r="A313" s="58">
        <v>305</v>
      </c>
      <c r="B313" s="59" t="s">
        <v>326</v>
      </c>
      <c r="C313" s="29" t="s">
        <v>21</v>
      </c>
      <c r="D313" s="60" t="s">
        <v>374</v>
      </c>
      <c r="E313" s="30">
        <v>1</v>
      </c>
      <c r="F313" s="62">
        <f t="shared" si="8"/>
        <v>5548.4000000000005</v>
      </c>
      <c r="G313" s="38">
        <f t="shared" si="9"/>
        <v>6547.1120000000001</v>
      </c>
      <c r="H313" s="72"/>
      <c r="I313" s="61">
        <v>4268</v>
      </c>
      <c r="J313" s="62"/>
      <c r="K313" s="62"/>
    </row>
    <row r="314" spans="1:11" s="18" customFormat="1" ht="16.5" customHeight="1">
      <c r="A314" s="58">
        <v>306</v>
      </c>
      <c r="B314" s="59" t="s">
        <v>327</v>
      </c>
      <c r="C314" s="29" t="s">
        <v>21</v>
      </c>
      <c r="D314" s="60" t="s">
        <v>374</v>
      </c>
      <c r="E314" s="30">
        <v>1</v>
      </c>
      <c r="F314" s="62">
        <f t="shared" si="8"/>
        <v>4423.9000000000005</v>
      </c>
      <c r="G314" s="38">
        <f t="shared" si="9"/>
        <v>5220.2020000000002</v>
      </c>
      <c r="H314" s="72"/>
      <c r="I314" s="61">
        <v>3403</v>
      </c>
      <c r="J314" s="62"/>
      <c r="K314" s="62"/>
    </row>
    <row r="315" spans="1:11" s="18" customFormat="1" ht="16.5" customHeight="1">
      <c r="A315" s="58">
        <v>307</v>
      </c>
      <c r="B315" s="59" t="s">
        <v>328</v>
      </c>
      <c r="C315" s="29" t="s">
        <v>21</v>
      </c>
      <c r="D315" s="60" t="s">
        <v>374</v>
      </c>
      <c r="E315" s="30">
        <v>1</v>
      </c>
      <c r="F315" s="62">
        <f t="shared" si="8"/>
        <v>4200.3</v>
      </c>
      <c r="G315" s="38">
        <f t="shared" si="9"/>
        <v>4956.3540000000003</v>
      </c>
      <c r="H315" s="72"/>
      <c r="I315" s="61">
        <v>3231</v>
      </c>
      <c r="J315" s="62"/>
      <c r="K315" s="62"/>
    </row>
    <row r="316" spans="1:11" s="18" customFormat="1" ht="16.5" customHeight="1">
      <c r="A316" s="58">
        <v>308</v>
      </c>
      <c r="B316" s="59" t="s">
        <v>329</v>
      </c>
      <c r="C316" s="29" t="s">
        <v>21</v>
      </c>
      <c r="D316" s="60" t="s">
        <v>374</v>
      </c>
      <c r="E316" s="30">
        <v>1</v>
      </c>
      <c r="F316" s="62">
        <f t="shared" si="8"/>
        <v>6399.9000000000005</v>
      </c>
      <c r="G316" s="38">
        <f t="shared" si="9"/>
        <v>7551.8820000000005</v>
      </c>
      <c r="H316" s="72"/>
      <c r="I316" s="61">
        <v>4923</v>
      </c>
      <c r="J316" s="62"/>
      <c r="K316" s="62"/>
    </row>
    <row r="317" spans="1:11" s="18" customFormat="1" ht="16.5" customHeight="1">
      <c r="A317" s="58">
        <v>309</v>
      </c>
      <c r="B317" s="59" t="s">
        <v>330</v>
      </c>
      <c r="C317" s="29" t="s">
        <v>21</v>
      </c>
      <c r="D317" s="60" t="s">
        <v>374</v>
      </c>
      <c r="E317" s="30">
        <v>1</v>
      </c>
      <c r="F317" s="62">
        <f t="shared" si="8"/>
        <v>301.60000000000002</v>
      </c>
      <c r="G317" s="38">
        <f t="shared" si="9"/>
        <v>355.88800000000003</v>
      </c>
      <c r="H317" s="72"/>
      <c r="I317" s="38">
        <v>232</v>
      </c>
      <c r="J317" s="62"/>
      <c r="K317" s="62"/>
    </row>
    <row r="318" spans="1:11" s="18" customFormat="1" ht="16.5" customHeight="1">
      <c r="A318" s="58">
        <v>310</v>
      </c>
      <c r="B318" s="59" t="s">
        <v>331</v>
      </c>
      <c r="C318" s="29" t="s">
        <v>21</v>
      </c>
      <c r="D318" s="60" t="s">
        <v>374</v>
      </c>
      <c r="E318" s="30">
        <v>1</v>
      </c>
      <c r="F318" s="62">
        <f t="shared" si="8"/>
        <v>683.80000000000007</v>
      </c>
      <c r="G318" s="38">
        <f t="shared" si="9"/>
        <v>806.88400000000001</v>
      </c>
      <c r="H318" s="72"/>
      <c r="I318" s="38">
        <v>526</v>
      </c>
      <c r="J318" s="62"/>
      <c r="K318" s="62"/>
    </row>
    <row r="319" spans="1:11" s="18" customFormat="1" ht="16.5" customHeight="1">
      <c r="A319" s="58">
        <v>311</v>
      </c>
      <c r="B319" s="59" t="s">
        <v>332</v>
      </c>
      <c r="C319" s="29" t="s">
        <v>21</v>
      </c>
      <c r="D319" s="60" t="s">
        <v>374</v>
      </c>
      <c r="E319" s="30">
        <v>1</v>
      </c>
      <c r="F319" s="62">
        <f t="shared" si="8"/>
        <v>5192.2</v>
      </c>
      <c r="G319" s="38">
        <f t="shared" si="9"/>
        <v>6126.7959999999994</v>
      </c>
      <c r="H319" s="72"/>
      <c r="I319" s="61">
        <v>3994</v>
      </c>
      <c r="J319" s="62"/>
      <c r="K319" s="62"/>
    </row>
    <row r="320" spans="1:11" s="18" customFormat="1" ht="16.5" customHeight="1">
      <c r="A320" s="58">
        <v>312</v>
      </c>
      <c r="B320" s="59" t="s">
        <v>333</v>
      </c>
      <c r="C320" s="29" t="s">
        <v>21</v>
      </c>
      <c r="D320" s="60" t="s">
        <v>374</v>
      </c>
      <c r="E320" s="30">
        <v>1</v>
      </c>
      <c r="F320" s="62">
        <f t="shared" si="8"/>
        <v>9.1</v>
      </c>
      <c r="G320" s="38">
        <f t="shared" si="9"/>
        <v>10.738</v>
      </c>
      <c r="H320" s="72"/>
      <c r="I320" s="38">
        <v>7</v>
      </c>
      <c r="J320" s="62"/>
      <c r="K320" s="62"/>
    </row>
    <row r="321" spans="1:11" s="18" customFormat="1" ht="16.5" customHeight="1">
      <c r="A321" s="58">
        <v>313</v>
      </c>
      <c r="B321" s="59" t="s">
        <v>334</v>
      </c>
      <c r="C321" s="29" t="s">
        <v>21</v>
      </c>
      <c r="D321" s="60" t="s">
        <v>374</v>
      </c>
      <c r="E321" s="30">
        <v>1</v>
      </c>
      <c r="F321" s="62">
        <f t="shared" si="8"/>
        <v>1003.6</v>
      </c>
      <c r="G321" s="38">
        <f t="shared" si="9"/>
        <v>1184.248</v>
      </c>
      <c r="H321" s="72"/>
      <c r="I321" s="38">
        <v>772</v>
      </c>
      <c r="J321" s="62"/>
      <c r="K321" s="62"/>
    </row>
    <row r="322" spans="1:11" s="18" customFormat="1" ht="16.5" customHeight="1">
      <c r="A322" s="58">
        <v>314</v>
      </c>
      <c r="B322" s="59" t="s">
        <v>335</v>
      </c>
      <c r="C322" s="29" t="s">
        <v>21</v>
      </c>
      <c r="D322" s="60" t="s">
        <v>374</v>
      </c>
      <c r="E322" s="30">
        <v>1</v>
      </c>
      <c r="F322" s="62">
        <f t="shared" si="8"/>
        <v>276.90000000000003</v>
      </c>
      <c r="G322" s="38">
        <f t="shared" si="9"/>
        <v>326.74200000000002</v>
      </c>
      <c r="H322" s="72"/>
      <c r="I322" s="38">
        <v>213</v>
      </c>
      <c r="J322" s="62"/>
      <c r="K322" s="62"/>
    </row>
    <row r="323" spans="1:11" s="18" customFormat="1" ht="16.5" customHeight="1">
      <c r="A323" s="58">
        <v>315</v>
      </c>
      <c r="B323" s="59" t="s">
        <v>336</v>
      </c>
      <c r="C323" s="29" t="s">
        <v>21</v>
      </c>
      <c r="D323" s="60" t="s">
        <v>374</v>
      </c>
      <c r="E323" s="30">
        <v>1</v>
      </c>
      <c r="F323" s="62">
        <f t="shared" si="8"/>
        <v>520</v>
      </c>
      <c r="G323" s="38">
        <f t="shared" si="9"/>
        <v>613.6</v>
      </c>
      <c r="H323" s="72"/>
      <c r="I323" s="38">
        <v>400</v>
      </c>
      <c r="J323" s="62"/>
      <c r="K323" s="62"/>
    </row>
    <row r="324" spans="1:11" s="18" customFormat="1" ht="16.5" customHeight="1">
      <c r="A324" s="58">
        <v>316</v>
      </c>
      <c r="B324" s="59" t="s">
        <v>337</v>
      </c>
      <c r="C324" s="29" t="s">
        <v>21</v>
      </c>
      <c r="D324" s="60" t="s">
        <v>374</v>
      </c>
      <c r="E324" s="30">
        <v>1</v>
      </c>
      <c r="F324" s="62">
        <f t="shared" si="8"/>
        <v>4234.1000000000004</v>
      </c>
      <c r="G324" s="38">
        <f t="shared" si="9"/>
        <v>4996.2380000000003</v>
      </c>
      <c r="H324" s="72"/>
      <c r="I324" s="61">
        <v>3257</v>
      </c>
      <c r="J324" s="62"/>
      <c r="K324" s="62"/>
    </row>
    <row r="325" spans="1:11" s="18" customFormat="1" ht="16.5" customHeight="1">
      <c r="A325" s="58">
        <v>317</v>
      </c>
      <c r="B325" s="59" t="s">
        <v>338</v>
      </c>
      <c r="C325" s="29" t="s">
        <v>21</v>
      </c>
      <c r="D325" s="60" t="s">
        <v>374</v>
      </c>
      <c r="E325" s="30">
        <v>1</v>
      </c>
      <c r="F325" s="62">
        <f t="shared" si="8"/>
        <v>1102.4000000000001</v>
      </c>
      <c r="G325" s="38">
        <f t="shared" si="9"/>
        <v>1300.8320000000001</v>
      </c>
      <c r="H325" s="72"/>
      <c r="I325" s="38">
        <v>848</v>
      </c>
      <c r="J325" s="62"/>
      <c r="K325" s="62"/>
    </row>
    <row r="326" spans="1:11" s="18" customFormat="1" ht="16.5" customHeight="1">
      <c r="A326" s="58">
        <v>318</v>
      </c>
      <c r="B326" s="59" t="s">
        <v>339</v>
      </c>
      <c r="C326" s="29" t="s">
        <v>21</v>
      </c>
      <c r="D326" s="60" t="s">
        <v>374</v>
      </c>
      <c r="E326" s="30">
        <v>1</v>
      </c>
      <c r="F326" s="62">
        <f t="shared" si="8"/>
        <v>16.900000000000002</v>
      </c>
      <c r="G326" s="38">
        <f t="shared" si="9"/>
        <v>19.942</v>
      </c>
      <c r="H326" s="72"/>
      <c r="I326" s="38">
        <v>13</v>
      </c>
      <c r="J326" s="62"/>
      <c r="K326" s="62"/>
    </row>
    <row r="327" spans="1:11" s="18" customFormat="1" ht="16.5" customHeight="1">
      <c r="A327" s="58">
        <v>319</v>
      </c>
      <c r="B327" s="59" t="s">
        <v>340</v>
      </c>
      <c r="C327" s="29" t="s">
        <v>21</v>
      </c>
      <c r="D327" s="60" t="s">
        <v>375</v>
      </c>
      <c r="E327" s="30">
        <v>1</v>
      </c>
      <c r="F327" s="62">
        <f t="shared" si="8"/>
        <v>352.3</v>
      </c>
      <c r="G327" s="38">
        <f t="shared" si="9"/>
        <v>415.714</v>
      </c>
      <c r="H327" s="72"/>
      <c r="I327" s="38">
        <v>271</v>
      </c>
      <c r="J327" s="62"/>
      <c r="K327" s="62"/>
    </row>
    <row r="328" spans="1:11" s="18" customFormat="1" ht="16.5" customHeight="1">
      <c r="A328" s="58">
        <v>320</v>
      </c>
      <c r="B328" s="59" t="s">
        <v>341</v>
      </c>
      <c r="C328" s="29" t="s">
        <v>21</v>
      </c>
      <c r="D328" s="60" t="s">
        <v>374</v>
      </c>
      <c r="E328" s="30">
        <v>1</v>
      </c>
      <c r="F328" s="62">
        <f t="shared" si="8"/>
        <v>136.5</v>
      </c>
      <c r="G328" s="38">
        <f t="shared" si="9"/>
        <v>161.07</v>
      </c>
      <c r="H328" s="72"/>
      <c r="I328" s="38">
        <v>105</v>
      </c>
      <c r="J328" s="62"/>
      <c r="K328" s="62"/>
    </row>
    <row r="329" spans="1:11" s="18" customFormat="1" ht="16.5" customHeight="1">
      <c r="A329" s="58">
        <v>321</v>
      </c>
      <c r="B329" s="59" t="s">
        <v>342</v>
      </c>
      <c r="C329" s="29" t="s">
        <v>21</v>
      </c>
      <c r="D329" s="60" t="s">
        <v>374</v>
      </c>
      <c r="E329" s="30">
        <v>1</v>
      </c>
      <c r="F329" s="62">
        <f t="shared" si="8"/>
        <v>179.4</v>
      </c>
      <c r="G329" s="38">
        <f t="shared" si="9"/>
        <v>211.69200000000001</v>
      </c>
      <c r="H329" s="72"/>
      <c r="I329" s="38">
        <v>138</v>
      </c>
      <c r="J329" s="62"/>
      <c r="K329" s="62"/>
    </row>
    <row r="330" spans="1:11" s="18" customFormat="1" ht="16.5" customHeight="1">
      <c r="A330" s="58">
        <v>322</v>
      </c>
      <c r="B330" s="59" t="s">
        <v>343</v>
      </c>
      <c r="C330" s="29" t="s">
        <v>21</v>
      </c>
      <c r="D330" s="60" t="s">
        <v>374</v>
      </c>
      <c r="E330" s="30">
        <v>1</v>
      </c>
      <c r="F330" s="62">
        <f t="shared" si="8"/>
        <v>1783.6000000000001</v>
      </c>
      <c r="G330" s="38">
        <f t="shared" si="9"/>
        <v>2104.6480000000001</v>
      </c>
      <c r="H330" s="72"/>
      <c r="I330" s="61">
        <v>1372</v>
      </c>
      <c r="J330" s="62"/>
      <c r="K330" s="62"/>
    </row>
    <row r="331" spans="1:11" s="18" customFormat="1" ht="16.5" customHeight="1">
      <c r="A331" s="58">
        <v>323</v>
      </c>
      <c r="B331" s="59" t="s">
        <v>344</v>
      </c>
      <c r="C331" s="29" t="s">
        <v>21</v>
      </c>
      <c r="D331" s="60" t="s">
        <v>374</v>
      </c>
      <c r="E331" s="30">
        <v>1</v>
      </c>
      <c r="F331" s="62">
        <f t="shared" si="8"/>
        <v>3714.1</v>
      </c>
      <c r="G331" s="38">
        <f t="shared" si="9"/>
        <v>4382.6379999999999</v>
      </c>
      <c r="H331" s="72"/>
      <c r="I331" s="61">
        <v>2857</v>
      </c>
      <c r="J331" s="62"/>
      <c r="K331" s="62"/>
    </row>
    <row r="332" spans="1:11" s="18" customFormat="1" ht="16.5" customHeight="1">
      <c r="A332" s="58">
        <v>324</v>
      </c>
      <c r="B332" s="59" t="s">
        <v>345</v>
      </c>
      <c r="C332" s="29" t="s">
        <v>21</v>
      </c>
      <c r="D332" s="60" t="s">
        <v>374</v>
      </c>
      <c r="E332" s="30">
        <v>1</v>
      </c>
      <c r="F332" s="62">
        <f t="shared" si="8"/>
        <v>1411.8</v>
      </c>
      <c r="G332" s="38">
        <f t="shared" si="9"/>
        <v>1665.9239999999998</v>
      </c>
      <c r="H332" s="72"/>
      <c r="I332" s="61">
        <v>1086</v>
      </c>
      <c r="J332" s="62"/>
      <c r="K332" s="62"/>
    </row>
    <row r="333" spans="1:11" s="18" customFormat="1" ht="16.5" customHeight="1">
      <c r="A333" s="58">
        <v>325</v>
      </c>
      <c r="B333" s="59" t="s">
        <v>346</v>
      </c>
      <c r="C333" s="29" t="s">
        <v>21</v>
      </c>
      <c r="D333" s="60" t="s">
        <v>374</v>
      </c>
      <c r="E333" s="30">
        <v>1</v>
      </c>
      <c r="F333" s="62">
        <f t="shared" si="8"/>
        <v>271.7</v>
      </c>
      <c r="G333" s="38">
        <f t="shared" si="9"/>
        <v>320.60599999999999</v>
      </c>
      <c r="H333" s="72"/>
      <c r="I333" s="38">
        <v>209</v>
      </c>
      <c r="J333" s="62"/>
      <c r="K333" s="62"/>
    </row>
    <row r="334" spans="1:11" s="18" customFormat="1" ht="16.5" customHeight="1">
      <c r="A334" s="58">
        <v>326</v>
      </c>
      <c r="B334" s="59" t="s">
        <v>347</v>
      </c>
      <c r="C334" s="29" t="s">
        <v>21</v>
      </c>
      <c r="D334" s="60" t="s">
        <v>374</v>
      </c>
      <c r="E334" s="30">
        <v>1</v>
      </c>
      <c r="F334" s="62">
        <f t="shared" si="8"/>
        <v>751.4</v>
      </c>
      <c r="G334" s="38">
        <f t="shared" si="9"/>
        <v>886.65199999999993</v>
      </c>
      <c r="H334" s="72"/>
      <c r="I334" s="38">
        <v>578</v>
      </c>
      <c r="J334" s="62"/>
      <c r="K334" s="62"/>
    </row>
    <row r="335" spans="1:11" s="18" customFormat="1" ht="27" customHeight="1">
      <c r="A335" s="58">
        <v>327</v>
      </c>
      <c r="B335" s="59" t="s">
        <v>348</v>
      </c>
      <c r="C335" s="29" t="s">
        <v>21</v>
      </c>
      <c r="D335" s="60" t="s">
        <v>374</v>
      </c>
      <c r="E335" s="30">
        <v>1</v>
      </c>
      <c r="F335" s="62">
        <f t="shared" si="8"/>
        <v>1415.7</v>
      </c>
      <c r="G335" s="38">
        <f t="shared" si="9"/>
        <v>1670.5260000000001</v>
      </c>
      <c r="H335" s="72"/>
      <c r="I335" s="61">
        <v>1089</v>
      </c>
      <c r="J335" s="62"/>
      <c r="K335" s="62"/>
    </row>
    <row r="336" spans="1:11" s="18" customFormat="1" ht="23.25" customHeight="1">
      <c r="A336" s="58">
        <v>328</v>
      </c>
      <c r="B336" s="59" t="s">
        <v>349</v>
      </c>
      <c r="C336" s="29" t="s">
        <v>21</v>
      </c>
      <c r="D336" s="60" t="s">
        <v>374</v>
      </c>
      <c r="E336" s="30">
        <v>1</v>
      </c>
      <c r="F336" s="62">
        <f t="shared" si="8"/>
        <v>669.5</v>
      </c>
      <c r="G336" s="38">
        <f t="shared" si="9"/>
        <v>790.01</v>
      </c>
      <c r="H336" s="72"/>
      <c r="I336" s="38">
        <v>515</v>
      </c>
      <c r="J336" s="62"/>
      <c r="K336" s="62"/>
    </row>
    <row r="337" spans="1:11" s="18" customFormat="1" ht="16.5" customHeight="1">
      <c r="A337" s="58">
        <v>329</v>
      </c>
      <c r="B337" s="59" t="s">
        <v>350</v>
      </c>
      <c r="C337" s="29" t="s">
        <v>21</v>
      </c>
      <c r="D337" s="60" t="s">
        <v>374</v>
      </c>
      <c r="E337" s="30">
        <v>1</v>
      </c>
      <c r="F337" s="62">
        <f t="shared" si="8"/>
        <v>292.5</v>
      </c>
      <c r="G337" s="38">
        <f t="shared" si="9"/>
        <v>345.15</v>
      </c>
      <c r="H337" s="72"/>
      <c r="I337" s="38">
        <v>225</v>
      </c>
      <c r="J337" s="62"/>
      <c r="K337" s="62"/>
    </row>
    <row r="338" spans="1:11" s="18" customFormat="1" ht="16.5" customHeight="1">
      <c r="A338" s="58">
        <v>330</v>
      </c>
      <c r="B338" s="59" t="s">
        <v>351</v>
      </c>
      <c r="C338" s="29" t="s">
        <v>21</v>
      </c>
      <c r="D338" s="60" t="s">
        <v>374</v>
      </c>
      <c r="E338" s="30">
        <v>1</v>
      </c>
      <c r="F338" s="62">
        <f t="shared" si="8"/>
        <v>2411.5</v>
      </c>
      <c r="G338" s="38">
        <f t="shared" si="9"/>
        <v>2845.5699999999997</v>
      </c>
      <c r="H338" s="72"/>
      <c r="I338" s="61">
        <v>1855</v>
      </c>
      <c r="J338" s="62"/>
      <c r="K338" s="62"/>
    </row>
    <row r="339" spans="1:11" s="18" customFormat="1" ht="23.25" customHeight="1">
      <c r="A339" s="58">
        <v>331</v>
      </c>
      <c r="B339" s="59" t="s">
        <v>352</v>
      </c>
      <c r="C339" s="29" t="s">
        <v>21</v>
      </c>
      <c r="D339" s="60" t="s">
        <v>374</v>
      </c>
      <c r="E339" s="30">
        <v>1</v>
      </c>
      <c r="F339" s="62">
        <f t="shared" si="8"/>
        <v>304.2</v>
      </c>
      <c r="G339" s="38">
        <f t="shared" si="9"/>
        <v>358.95599999999996</v>
      </c>
      <c r="H339" s="72"/>
      <c r="I339" s="38">
        <v>234</v>
      </c>
      <c r="J339" s="62"/>
      <c r="K339" s="62"/>
    </row>
    <row r="340" spans="1:11" s="18" customFormat="1" ht="16.5" customHeight="1">
      <c r="A340" s="58">
        <v>332</v>
      </c>
      <c r="B340" s="59" t="s">
        <v>353</v>
      </c>
      <c r="C340" s="29" t="s">
        <v>21</v>
      </c>
      <c r="D340" s="60" t="s">
        <v>374</v>
      </c>
      <c r="E340" s="30">
        <v>1</v>
      </c>
      <c r="F340" s="62">
        <f t="shared" si="8"/>
        <v>1033.5</v>
      </c>
      <c r="G340" s="38">
        <f t="shared" si="9"/>
        <v>1219.53</v>
      </c>
      <c r="H340" s="72"/>
      <c r="I340" s="38">
        <v>795</v>
      </c>
      <c r="J340" s="62"/>
      <c r="K340" s="62"/>
    </row>
    <row r="341" spans="1:11" s="18" customFormat="1" ht="21" customHeight="1">
      <c r="A341" s="58">
        <v>333</v>
      </c>
      <c r="B341" s="59" t="s">
        <v>354</v>
      </c>
      <c r="C341" s="29" t="s">
        <v>21</v>
      </c>
      <c r="D341" s="60" t="s">
        <v>374</v>
      </c>
      <c r="E341" s="30">
        <v>1</v>
      </c>
      <c r="F341" s="62">
        <f t="shared" si="8"/>
        <v>1144</v>
      </c>
      <c r="G341" s="38">
        <f t="shared" si="9"/>
        <v>1349.9199999999998</v>
      </c>
      <c r="H341" s="72"/>
      <c r="I341" s="38">
        <v>880</v>
      </c>
      <c r="J341" s="62"/>
      <c r="K341" s="62"/>
    </row>
    <row r="342" spans="1:11" s="18" customFormat="1" ht="16.5" customHeight="1">
      <c r="A342" s="58">
        <v>334</v>
      </c>
      <c r="B342" s="59" t="s">
        <v>355</v>
      </c>
      <c r="C342" s="29" t="s">
        <v>21</v>
      </c>
      <c r="D342" s="60" t="s">
        <v>374</v>
      </c>
      <c r="E342" s="30">
        <v>1</v>
      </c>
      <c r="F342" s="62">
        <f t="shared" si="8"/>
        <v>561.6</v>
      </c>
      <c r="G342" s="38">
        <f t="shared" si="9"/>
        <v>662.68799999999999</v>
      </c>
      <c r="H342" s="72"/>
      <c r="I342" s="38">
        <v>432</v>
      </c>
      <c r="J342" s="62"/>
      <c r="K342" s="62"/>
    </row>
    <row r="343" spans="1:11" s="18" customFormat="1" ht="16.5" customHeight="1">
      <c r="A343" s="58">
        <v>335</v>
      </c>
      <c r="B343" s="59" t="s">
        <v>356</v>
      </c>
      <c r="C343" s="29" t="s">
        <v>21</v>
      </c>
      <c r="D343" s="60" t="s">
        <v>374</v>
      </c>
      <c r="E343" s="30">
        <v>1</v>
      </c>
      <c r="F343" s="62">
        <f t="shared" si="8"/>
        <v>3789.5</v>
      </c>
      <c r="G343" s="38">
        <f t="shared" si="9"/>
        <v>4471.6099999999997</v>
      </c>
      <c r="H343" s="72"/>
      <c r="I343" s="61">
        <v>2915</v>
      </c>
      <c r="J343" s="62"/>
      <c r="K343" s="62"/>
    </row>
    <row r="344" spans="1:11" s="18" customFormat="1" ht="16.5" customHeight="1">
      <c r="A344" s="58">
        <v>336</v>
      </c>
      <c r="B344" s="59" t="s">
        <v>357</v>
      </c>
      <c r="C344" s="29" t="s">
        <v>21</v>
      </c>
      <c r="D344" s="60" t="s">
        <v>374</v>
      </c>
      <c r="E344" s="30">
        <v>1</v>
      </c>
      <c r="F344" s="62">
        <f t="shared" si="8"/>
        <v>588.9</v>
      </c>
      <c r="G344" s="38">
        <f t="shared" si="9"/>
        <v>694.90199999999993</v>
      </c>
      <c r="H344" s="72"/>
      <c r="I344" s="38">
        <v>453</v>
      </c>
      <c r="J344" s="62"/>
      <c r="K344" s="62"/>
    </row>
    <row r="345" spans="1:11" s="18" customFormat="1" ht="16.5" customHeight="1">
      <c r="A345" s="58">
        <v>337</v>
      </c>
      <c r="B345" s="59" t="s">
        <v>358</v>
      </c>
      <c r="C345" s="29" t="s">
        <v>21</v>
      </c>
      <c r="D345" s="60" t="s">
        <v>374</v>
      </c>
      <c r="E345" s="30">
        <v>1</v>
      </c>
      <c r="F345" s="62">
        <f t="shared" si="8"/>
        <v>166.4</v>
      </c>
      <c r="G345" s="38">
        <f t="shared" si="9"/>
        <v>196.352</v>
      </c>
      <c r="H345" s="72"/>
      <c r="I345" s="38">
        <v>128</v>
      </c>
      <c r="J345" s="62"/>
      <c r="K345" s="62"/>
    </row>
    <row r="346" spans="1:11" s="18" customFormat="1" ht="16.5" customHeight="1">
      <c r="A346" s="58">
        <v>338</v>
      </c>
      <c r="B346" s="59" t="s">
        <v>359</v>
      </c>
      <c r="C346" s="29" t="s">
        <v>21</v>
      </c>
      <c r="D346" s="60" t="s">
        <v>374</v>
      </c>
      <c r="E346" s="30">
        <v>1</v>
      </c>
      <c r="F346" s="62">
        <f t="shared" si="8"/>
        <v>201.5</v>
      </c>
      <c r="G346" s="38">
        <f t="shared" si="9"/>
        <v>237.76999999999998</v>
      </c>
      <c r="H346" s="72"/>
      <c r="I346" s="38">
        <v>155</v>
      </c>
      <c r="J346" s="62"/>
      <c r="K346" s="62"/>
    </row>
    <row r="347" spans="1:11" s="18" customFormat="1" ht="16.5" customHeight="1">
      <c r="A347" s="58">
        <v>339</v>
      </c>
      <c r="B347" s="59" t="s">
        <v>360</v>
      </c>
      <c r="C347" s="29" t="s">
        <v>21</v>
      </c>
      <c r="D347" s="60" t="s">
        <v>374</v>
      </c>
      <c r="E347" s="30">
        <v>1</v>
      </c>
      <c r="F347" s="62">
        <f t="shared" si="8"/>
        <v>163.80000000000001</v>
      </c>
      <c r="G347" s="38">
        <f t="shared" si="9"/>
        <v>193.28399999999999</v>
      </c>
      <c r="H347" s="72"/>
      <c r="I347" s="38">
        <v>126</v>
      </c>
      <c r="J347" s="62"/>
      <c r="K347" s="62"/>
    </row>
    <row r="348" spans="1:11" s="18" customFormat="1" ht="16.5" customHeight="1">
      <c r="A348" s="58">
        <v>340</v>
      </c>
      <c r="B348" s="59" t="s">
        <v>361</v>
      </c>
      <c r="C348" s="29" t="s">
        <v>21</v>
      </c>
      <c r="D348" s="60" t="s">
        <v>374</v>
      </c>
      <c r="E348" s="30">
        <v>1</v>
      </c>
      <c r="F348" s="62">
        <f t="shared" si="8"/>
        <v>44.2</v>
      </c>
      <c r="G348" s="38">
        <f t="shared" si="9"/>
        <v>52.155999999999999</v>
      </c>
      <c r="H348" s="72"/>
      <c r="I348" s="38">
        <v>34</v>
      </c>
      <c r="J348" s="62"/>
      <c r="K348" s="62"/>
    </row>
    <row r="349" spans="1:11" s="18" customFormat="1" ht="16.5" customHeight="1">
      <c r="A349" s="58">
        <v>341</v>
      </c>
      <c r="B349" s="59" t="s">
        <v>362</v>
      </c>
      <c r="C349" s="29" t="s">
        <v>21</v>
      </c>
      <c r="D349" s="60" t="s">
        <v>374</v>
      </c>
      <c r="E349" s="30">
        <v>1</v>
      </c>
      <c r="F349" s="62">
        <f t="shared" ref="F349:F360" si="10">I349*1.3</f>
        <v>32.5</v>
      </c>
      <c r="G349" s="38">
        <f t="shared" ref="G349:G360" si="11">F349*1.18</f>
        <v>38.35</v>
      </c>
      <c r="H349" s="72"/>
      <c r="I349" s="38">
        <v>25</v>
      </c>
      <c r="J349" s="62"/>
      <c r="K349" s="62"/>
    </row>
    <row r="350" spans="1:11" s="18" customFormat="1" ht="16.5" customHeight="1">
      <c r="A350" s="58">
        <v>342</v>
      </c>
      <c r="B350" s="59" t="s">
        <v>363</v>
      </c>
      <c r="C350" s="29" t="s">
        <v>21</v>
      </c>
      <c r="D350" s="60" t="s">
        <v>374</v>
      </c>
      <c r="E350" s="30">
        <v>1</v>
      </c>
      <c r="F350" s="62">
        <f t="shared" si="10"/>
        <v>40.300000000000004</v>
      </c>
      <c r="G350" s="38">
        <f t="shared" si="11"/>
        <v>47.554000000000002</v>
      </c>
      <c r="H350" s="72"/>
      <c r="I350" s="38">
        <v>31</v>
      </c>
      <c r="J350" s="62"/>
      <c r="K350" s="62"/>
    </row>
    <row r="351" spans="1:11" s="18" customFormat="1" ht="16.5" customHeight="1">
      <c r="A351" s="58">
        <v>343</v>
      </c>
      <c r="B351" s="59" t="s">
        <v>364</v>
      </c>
      <c r="C351" s="29" t="s">
        <v>21</v>
      </c>
      <c r="D351" s="60" t="s">
        <v>374</v>
      </c>
      <c r="E351" s="30">
        <v>1</v>
      </c>
      <c r="F351" s="62">
        <f t="shared" si="10"/>
        <v>24.7</v>
      </c>
      <c r="G351" s="38">
        <f t="shared" si="11"/>
        <v>29.145999999999997</v>
      </c>
      <c r="H351" s="72"/>
      <c r="I351" s="38">
        <v>19</v>
      </c>
      <c r="J351" s="62"/>
      <c r="K351" s="62"/>
    </row>
    <row r="352" spans="1:11" s="18" customFormat="1" ht="16.5" customHeight="1">
      <c r="A352" s="58">
        <v>344</v>
      </c>
      <c r="B352" s="59" t="s">
        <v>365</v>
      </c>
      <c r="C352" s="29" t="s">
        <v>21</v>
      </c>
      <c r="D352" s="60" t="s">
        <v>374</v>
      </c>
      <c r="E352" s="30">
        <v>1</v>
      </c>
      <c r="F352" s="62">
        <f t="shared" si="10"/>
        <v>13</v>
      </c>
      <c r="G352" s="38">
        <f t="shared" si="11"/>
        <v>15.34</v>
      </c>
      <c r="H352" s="72"/>
      <c r="I352" s="38">
        <v>10</v>
      </c>
      <c r="J352" s="62"/>
      <c r="K352" s="62"/>
    </row>
    <row r="353" spans="1:13" s="18" customFormat="1" ht="16.5" customHeight="1">
      <c r="A353" s="58">
        <v>345</v>
      </c>
      <c r="B353" s="59" t="s">
        <v>366</v>
      </c>
      <c r="C353" s="29" t="s">
        <v>21</v>
      </c>
      <c r="D353" s="60" t="s">
        <v>374</v>
      </c>
      <c r="E353" s="30">
        <v>1</v>
      </c>
      <c r="F353" s="62">
        <f t="shared" si="10"/>
        <v>66.3</v>
      </c>
      <c r="G353" s="38">
        <f t="shared" si="11"/>
        <v>78.233999999999995</v>
      </c>
      <c r="H353" s="72"/>
      <c r="I353" s="38">
        <v>51</v>
      </c>
      <c r="J353" s="62"/>
      <c r="K353" s="62"/>
    </row>
    <row r="354" spans="1:13" s="18" customFormat="1" ht="16.5" customHeight="1">
      <c r="A354" s="58">
        <v>346</v>
      </c>
      <c r="B354" s="59" t="s">
        <v>367</v>
      </c>
      <c r="C354" s="29" t="s">
        <v>21</v>
      </c>
      <c r="D354" s="60" t="s">
        <v>374</v>
      </c>
      <c r="E354" s="30">
        <v>1</v>
      </c>
      <c r="F354" s="62">
        <f t="shared" si="10"/>
        <v>66.3</v>
      </c>
      <c r="G354" s="38">
        <f t="shared" si="11"/>
        <v>78.233999999999995</v>
      </c>
      <c r="H354" s="72"/>
      <c r="I354" s="38">
        <v>51</v>
      </c>
      <c r="J354" s="62"/>
      <c r="K354" s="62"/>
    </row>
    <row r="355" spans="1:13" s="18" customFormat="1" ht="16.5" customHeight="1">
      <c r="A355" s="58">
        <v>347</v>
      </c>
      <c r="B355" s="59" t="s">
        <v>368</v>
      </c>
      <c r="C355" s="29" t="s">
        <v>21</v>
      </c>
      <c r="D355" s="60" t="s">
        <v>374</v>
      </c>
      <c r="E355" s="30">
        <v>1</v>
      </c>
      <c r="F355" s="62">
        <f t="shared" si="10"/>
        <v>10622.300000000001</v>
      </c>
      <c r="G355" s="38">
        <f t="shared" si="11"/>
        <v>12534.314</v>
      </c>
      <c r="H355" s="72"/>
      <c r="I355" s="61">
        <v>8171</v>
      </c>
      <c r="J355" s="62"/>
      <c r="K355" s="62"/>
    </row>
    <row r="356" spans="1:13" s="18" customFormat="1" ht="16.5" customHeight="1">
      <c r="A356" s="58">
        <v>348</v>
      </c>
      <c r="B356" s="59" t="s">
        <v>369</v>
      </c>
      <c r="C356" s="29" t="s">
        <v>21</v>
      </c>
      <c r="D356" s="60" t="s">
        <v>374</v>
      </c>
      <c r="E356" s="30">
        <v>1</v>
      </c>
      <c r="F356" s="62">
        <f t="shared" si="10"/>
        <v>127.4</v>
      </c>
      <c r="G356" s="38">
        <f t="shared" si="11"/>
        <v>150.33199999999999</v>
      </c>
      <c r="H356" s="72"/>
      <c r="I356" s="38">
        <v>98</v>
      </c>
      <c r="J356" s="62"/>
      <c r="K356" s="62"/>
    </row>
    <row r="357" spans="1:13" s="18" customFormat="1" ht="16.5" customHeight="1">
      <c r="A357" s="58">
        <v>349</v>
      </c>
      <c r="B357" s="59" t="s">
        <v>370</v>
      </c>
      <c r="C357" s="29" t="s">
        <v>21</v>
      </c>
      <c r="D357" s="60" t="s">
        <v>374</v>
      </c>
      <c r="E357" s="30">
        <v>1</v>
      </c>
      <c r="F357" s="62">
        <f t="shared" si="10"/>
        <v>4605.9000000000005</v>
      </c>
      <c r="G357" s="38">
        <f t="shared" si="11"/>
        <v>5434.9620000000004</v>
      </c>
      <c r="H357" s="72"/>
      <c r="I357" s="61">
        <v>3543</v>
      </c>
      <c r="J357" s="62"/>
      <c r="K357" s="62"/>
    </row>
    <row r="358" spans="1:13" s="18" customFormat="1" ht="16.5" customHeight="1">
      <c r="A358" s="58">
        <v>350</v>
      </c>
      <c r="B358" s="59" t="s">
        <v>371</v>
      </c>
      <c r="C358" s="29" t="s">
        <v>21</v>
      </c>
      <c r="D358" s="60" t="s">
        <v>375</v>
      </c>
      <c r="E358" s="30">
        <v>1</v>
      </c>
      <c r="F358" s="62">
        <f t="shared" si="10"/>
        <v>4457.7</v>
      </c>
      <c r="G358" s="38">
        <f t="shared" si="11"/>
        <v>5260.0859999999993</v>
      </c>
      <c r="H358" s="72"/>
      <c r="I358" s="61">
        <v>3429</v>
      </c>
      <c r="J358" s="62"/>
      <c r="K358" s="62"/>
    </row>
    <row r="359" spans="1:13" s="18" customFormat="1" ht="16.5" customHeight="1">
      <c r="A359" s="58">
        <v>351</v>
      </c>
      <c r="B359" s="59" t="s">
        <v>372</v>
      </c>
      <c r="C359" s="29" t="s">
        <v>21</v>
      </c>
      <c r="D359" s="60" t="s">
        <v>374</v>
      </c>
      <c r="E359" s="30">
        <v>1</v>
      </c>
      <c r="F359" s="62">
        <f t="shared" si="10"/>
        <v>4872.4000000000005</v>
      </c>
      <c r="G359" s="38">
        <f t="shared" si="11"/>
        <v>5749.4320000000007</v>
      </c>
      <c r="H359" s="72"/>
      <c r="I359" s="61">
        <v>3748</v>
      </c>
      <c r="J359" s="62"/>
      <c r="K359" s="62"/>
    </row>
    <row r="360" spans="1:13" s="18" customFormat="1" ht="16.5" customHeight="1">
      <c r="A360" s="58">
        <v>352</v>
      </c>
      <c r="B360" s="59" t="s">
        <v>373</v>
      </c>
      <c r="C360" s="29" t="s">
        <v>21</v>
      </c>
      <c r="D360" s="60" t="s">
        <v>374</v>
      </c>
      <c r="E360" s="30">
        <v>1</v>
      </c>
      <c r="F360" s="62">
        <f t="shared" si="10"/>
        <v>4872.4000000000005</v>
      </c>
      <c r="G360" s="38">
        <f t="shared" si="11"/>
        <v>5749.4320000000007</v>
      </c>
      <c r="H360" s="72"/>
      <c r="I360" s="61">
        <v>3748</v>
      </c>
      <c r="J360" s="62"/>
      <c r="K360" s="62"/>
    </row>
    <row r="361" spans="1:13" ht="23.25" customHeight="1">
      <c r="A361" s="107" t="s">
        <v>395</v>
      </c>
      <c r="B361" s="107"/>
      <c r="C361" s="107"/>
      <c r="D361" s="107"/>
      <c r="E361" s="107"/>
      <c r="F361" s="21">
        <f>SUM(F9:F360)</f>
        <v>1364770.8999999976</v>
      </c>
      <c r="G361" s="50">
        <f>SUM(G9:G360)</f>
        <v>1610429.6620000007</v>
      </c>
      <c r="H361" s="6" t="s">
        <v>12</v>
      </c>
      <c r="I361" s="71"/>
      <c r="J361" s="71"/>
      <c r="K361" s="71"/>
    </row>
    <row r="362" spans="1:13" ht="23.25" customHeight="1">
      <c r="A362" s="107" t="s">
        <v>385</v>
      </c>
      <c r="B362" s="107"/>
      <c r="C362" s="107"/>
      <c r="D362" s="107"/>
      <c r="E362" s="107"/>
      <c r="F362" s="51"/>
      <c r="G362" s="52">
        <f>G361-(G361/1.18)</f>
        <v>245658.7620000001</v>
      </c>
      <c r="H362" s="6"/>
      <c r="I362" s="71"/>
      <c r="J362" s="71"/>
      <c r="K362" s="71"/>
    </row>
    <row r="363" spans="1:13" ht="31.5" hidden="1" customHeight="1">
      <c r="A363" s="76" t="s">
        <v>377</v>
      </c>
      <c r="B363" s="77"/>
      <c r="C363" s="81"/>
      <c r="D363" s="12"/>
      <c r="E363" s="12"/>
      <c r="F363" s="21"/>
      <c r="G363" s="21"/>
      <c r="H363" s="69"/>
    </row>
    <row r="364" spans="1:13" ht="31.5" hidden="1" customHeight="1">
      <c r="A364" s="82" t="s">
        <v>10</v>
      </c>
      <c r="B364" s="82"/>
      <c r="C364" s="82"/>
      <c r="D364" s="82"/>
      <c r="E364" s="82"/>
      <c r="F364" s="82"/>
      <c r="G364" s="82"/>
      <c r="H364" s="82"/>
    </row>
    <row r="365" spans="1:13" ht="31.5" hidden="1" customHeight="1">
      <c r="A365" s="76" t="s">
        <v>9</v>
      </c>
      <c r="B365" s="81"/>
      <c r="C365" s="13" t="s">
        <v>17</v>
      </c>
      <c r="D365" s="13"/>
      <c r="E365" s="13"/>
      <c r="F365" s="10"/>
      <c r="G365" s="10"/>
      <c r="H365" s="11"/>
    </row>
    <row r="366" spans="1:13" ht="31.5" hidden="1" customHeight="1">
      <c r="A366" s="105"/>
      <c r="B366" s="106"/>
      <c r="C366" s="31"/>
      <c r="D366" s="31"/>
      <c r="E366" s="31"/>
      <c r="F366" s="10"/>
      <c r="G366" s="10"/>
      <c r="H366" s="32"/>
    </row>
    <row r="367" spans="1:13" ht="36" hidden="1" customHeight="1">
      <c r="A367" s="9" t="s">
        <v>6</v>
      </c>
      <c r="B367" s="8"/>
      <c r="C367" s="79" t="s">
        <v>8</v>
      </c>
      <c r="D367" s="79"/>
      <c r="E367" s="79"/>
      <c r="F367" s="79"/>
      <c r="G367" s="79"/>
      <c r="H367" s="80"/>
      <c r="I367" s="3"/>
      <c r="J367" s="3"/>
      <c r="K367" s="3"/>
      <c r="L367" s="3"/>
      <c r="M367" s="3"/>
    </row>
    <row r="368" spans="1:13" ht="112.5" hidden="1" customHeight="1">
      <c r="A368" s="73" t="s">
        <v>7</v>
      </c>
      <c r="B368" s="73"/>
      <c r="C368" s="74" t="s">
        <v>379</v>
      </c>
      <c r="D368" s="75"/>
      <c r="E368" s="75"/>
      <c r="F368" s="26"/>
      <c r="G368" s="26"/>
      <c r="H368" s="27"/>
      <c r="I368" s="4"/>
      <c r="J368" s="4"/>
      <c r="K368" s="4"/>
      <c r="L368" s="4"/>
      <c r="M368" s="4"/>
    </row>
    <row r="369" spans="1:8" ht="24.75" hidden="1" customHeight="1">
      <c r="A369" s="103" t="s">
        <v>11</v>
      </c>
      <c r="B369" s="104"/>
      <c r="C369" s="100" t="s">
        <v>18</v>
      </c>
      <c r="D369" s="101"/>
      <c r="E369" s="101"/>
      <c r="F369" s="101"/>
      <c r="G369" s="101"/>
      <c r="H369" s="102"/>
    </row>
    <row r="370" spans="1:8" ht="15.75" hidden="1">
      <c r="A370" s="23"/>
      <c r="B370" s="25"/>
      <c r="C370" s="23"/>
      <c r="D370" s="25"/>
      <c r="E370" s="25"/>
      <c r="F370" s="28"/>
      <c r="G370" s="28"/>
      <c r="H370" s="24"/>
    </row>
    <row r="371" spans="1:8" ht="15" hidden="1" customHeight="1"/>
    <row r="372" spans="1:8" hidden="1">
      <c r="E372" s="1"/>
      <c r="G372" s="22"/>
    </row>
    <row r="373" spans="1:8" s="39" customFormat="1" ht="15" hidden="1">
      <c r="A373" s="39" t="s">
        <v>381</v>
      </c>
      <c r="E373" s="40"/>
      <c r="F373" s="41"/>
      <c r="G373" s="42"/>
    </row>
    <row r="374" spans="1:8" s="43" customFormat="1" ht="11.25" hidden="1">
      <c r="A374" s="43" t="s">
        <v>382</v>
      </c>
      <c r="E374" s="44"/>
      <c r="F374" s="45"/>
      <c r="G374" s="46"/>
      <c r="H374" s="47"/>
    </row>
    <row r="375" spans="1:8" hidden="1">
      <c r="E375" s="1"/>
      <c r="G375" s="22"/>
      <c r="H375" s="7"/>
    </row>
    <row r="376" spans="1:8" hidden="1">
      <c r="G376" s="22"/>
    </row>
    <row r="377" spans="1:8" hidden="1">
      <c r="G377" s="22"/>
    </row>
    <row r="378" spans="1:8" hidden="1"/>
    <row r="379" spans="1:8" hidden="1"/>
    <row r="380" spans="1:8" ht="30" customHeight="1"/>
    <row r="381" spans="1:8" ht="27.75" customHeight="1">
      <c r="A381" s="76" t="s">
        <v>398</v>
      </c>
      <c r="B381" s="77"/>
      <c r="C381" s="81"/>
      <c r="D381" s="63"/>
      <c r="E381" s="63"/>
      <c r="F381" s="21"/>
      <c r="G381" s="21"/>
      <c r="H381" s="63"/>
    </row>
    <row r="382" spans="1:8" ht="21" customHeight="1">
      <c r="A382" s="82" t="s">
        <v>10</v>
      </c>
      <c r="B382" s="82"/>
      <c r="C382" s="82"/>
      <c r="D382" s="82"/>
      <c r="E382" s="82"/>
      <c r="F382" s="82"/>
      <c r="G382" s="82"/>
      <c r="H382" s="82"/>
    </row>
    <row r="383" spans="1:8" ht="27.75" customHeight="1">
      <c r="A383" s="76" t="s">
        <v>9</v>
      </c>
      <c r="B383" s="81"/>
      <c r="C383" s="64" t="s">
        <v>396</v>
      </c>
      <c r="D383" s="64"/>
      <c r="E383" s="64"/>
      <c r="F383" s="10"/>
      <c r="G383" s="10"/>
      <c r="H383" s="65"/>
    </row>
    <row r="384" spans="1:8" ht="27.75" customHeight="1">
      <c r="A384" s="76" t="s">
        <v>19</v>
      </c>
      <c r="B384" s="81"/>
      <c r="C384" s="67" t="s">
        <v>403</v>
      </c>
      <c r="D384" s="67"/>
      <c r="E384" s="67"/>
      <c r="F384" s="10"/>
      <c r="G384" s="10"/>
      <c r="H384" s="68"/>
    </row>
    <row r="385" spans="1:8" ht="48.75" customHeight="1">
      <c r="A385" s="9" t="s">
        <v>6</v>
      </c>
      <c r="B385" s="8"/>
      <c r="C385" s="79" t="s">
        <v>8</v>
      </c>
      <c r="D385" s="79"/>
      <c r="E385" s="79"/>
      <c r="F385" s="79"/>
      <c r="G385" s="79"/>
      <c r="H385" s="80"/>
    </row>
    <row r="386" spans="1:8" ht="135.75" customHeight="1">
      <c r="A386" s="73" t="s">
        <v>7</v>
      </c>
      <c r="B386" s="73"/>
      <c r="C386" s="74" t="s">
        <v>397</v>
      </c>
      <c r="D386" s="75"/>
      <c r="E386" s="75"/>
      <c r="F386" s="26"/>
      <c r="G386" s="26"/>
      <c r="H386" s="27"/>
    </row>
    <row r="387" spans="1:8" ht="15.75">
      <c r="A387" s="76" t="s">
        <v>11</v>
      </c>
      <c r="B387" s="77"/>
      <c r="C387" s="78" t="s">
        <v>18</v>
      </c>
      <c r="D387" s="79"/>
      <c r="E387" s="79"/>
      <c r="F387" s="79"/>
      <c r="G387" s="79"/>
      <c r="H387" s="80"/>
    </row>
    <row r="389" spans="1:8" ht="86.25" customHeight="1">
      <c r="A389" s="98" t="s">
        <v>404</v>
      </c>
      <c r="B389" s="98"/>
      <c r="C389" s="98"/>
      <c r="D389" s="98"/>
      <c r="E389" s="98"/>
      <c r="F389" s="98"/>
      <c r="G389" s="98"/>
      <c r="H389" s="98"/>
    </row>
  </sheetData>
  <autoFilter ref="A6:H365">
    <filterColumn colId="1" showButton="0"/>
    <filterColumn colId="2" showButton="0"/>
  </autoFilter>
  <mergeCells count="37">
    <mergeCell ref="A389:H389"/>
    <mergeCell ref="K6:K7"/>
    <mergeCell ref="I6:I7"/>
    <mergeCell ref="J6:J7"/>
    <mergeCell ref="A384:B384"/>
    <mergeCell ref="A364:H364"/>
    <mergeCell ref="A363:C363"/>
    <mergeCell ref="A365:B365"/>
    <mergeCell ref="C369:H369"/>
    <mergeCell ref="A369:B369"/>
    <mergeCell ref="A368:B368"/>
    <mergeCell ref="C367:H367"/>
    <mergeCell ref="C368:E368"/>
    <mergeCell ref="A366:B366"/>
    <mergeCell ref="A361:E361"/>
    <mergeCell ref="A362:E362"/>
    <mergeCell ref="G4:H4"/>
    <mergeCell ref="J1:K1"/>
    <mergeCell ref="E6:E7"/>
    <mergeCell ref="H6:H7"/>
    <mergeCell ref="A8:E8"/>
    <mergeCell ref="F8:G8"/>
    <mergeCell ref="A5:G5"/>
    <mergeCell ref="A6:A7"/>
    <mergeCell ref="B4:F4"/>
    <mergeCell ref="B6:D6"/>
    <mergeCell ref="F6:F7"/>
    <mergeCell ref="G6:G7"/>
    <mergeCell ref="B2:G2"/>
    <mergeCell ref="A386:B386"/>
    <mergeCell ref="C386:E386"/>
    <mergeCell ref="A387:B387"/>
    <mergeCell ref="C387:H387"/>
    <mergeCell ref="A381:C381"/>
    <mergeCell ref="A382:H382"/>
    <mergeCell ref="A383:B383"/>
    <mergeCell ref="C385:H385"/>
  </mergeCells>
  <phoneticPr fontId="1" type="noConversion"/>
  <pageMargins left="1.3385826771653544" right="0.23622047244094491" top="0.59055118110236227" bottom="0.19685039370078741" header="0.31496062992125984" footer="0.31496062992125984"/>
  <pageSetup paperSize="9" scale="54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2"/>
  <sheetViews>
    <sheetView topLeftCell="A12" workbookViewId="0">
      <selection activeCell="B32" sqref="B32"/>
    </sheetView>
  </sheetViews>
  <sheetFormatPr defaultRowHeight="12.75"/>
  <cols>
    <col min="1" max="1" width="6.42578125" customWidth="1"/>
    <col min="2" max="2" width="86.42578125" customWidth="1"/>
    <col min="3" max="3" width="43.28515625" hidden="1" customWidth="1"/>
    <col min="4" max="4" width="10.28515625" style="2" customWidth="1"/>
    <col min="5" max="5" width="12.140625" customWidth="1"/>
    <col min="6" max="6" width="15.42578125" style="19" customWidth="1"/>
    <col min="7" max="7" width="19.5703125" style="19" customWidth="1"/>
    <col min="8" max="8" width="28.7109375" customWidth="1"/>
    <col min="10" max="10" width="12.140625" customWidth="1"/>
  </cols>
  <sheetData>
    <row r="1" spans="1:8" ht="5.25" customHeight="1"/>
    <row r="2" spans="1:8" ht="5.25" customHeight="1"/>
    <row r="3" spans="1:8" ht="21" customHeight="1">
      <c r="A3" s="16"/>
      <c r="B3" s="16"/>
      <c r="C3" s="16"/>
      <c r="D3" s="16"/>
      <c r="E3" s="16"/>
      <c r="F3" s="20"/>
      <c r="G3" s="84" t="s">
        <v>378</v>
      </c>
      <c r="H3" s="84"/>
    </row>
    <row r="4" spans="1:8" ht="15.75">
      <c r="A4" s="16"/>
      <c r="B4" s="16"/>
      <c r="C4" s="16"/>
      <c r="D4" s="56" t="s">
        <v>392</v>
      </c>
      <c r="E4" s="56"/>
      <c r="F4" s="56"/>
      <c r="G4" s="56"/>
      <c r="H4" s="49"/>
    </row>
    <row r="5" spans="1:8" ht="15.75">
      <c r="A5" s="16"/>
      <c r="B5" s="57"/>
      <c r="C5" s="57"/>
      <c r="D5" s="57" t="s">
        <v>393</v>
      </c>
      <c r="E5" s="57"/>
      <c r="F5" s="57"/>
      <c r="G5" s="57"/>
      <c r="H5" s="49"/>
    </row>
    <row r="6" spans="1:8" ht="15.75">
      <c r="A6" s="16"/>
      <c r="B6" s="48" t="s">
        <v>394</v>
      </c>
      <c r="C6" s="48"/>
      <c r="D6" s="48"/>
      <c r="E6" s="48"/>
      <c r="F6" s="20"/>
      <c r="G6" s="20"/>
      <c r="H6" s="49"/>
    </row>
    <row r="7" spans="1:8" ht="21" hidden="1" customHeight="1">
      <c r="A7" s="16"/>
      <c r="B7" s="16"/>
      <c r="C7" s="16"/>
      <c r="D7" s="16"/>
      <c r="E7" s="16"/>
      <c r="F7" s="20"/>
      <c r="G7" s="49"/>
      <c r="H7" s="49"/>
    </row>
    <row r="8" spans="1:8" ht="15.75" hidden="1">
      <c r="A8" s="16"/>
      <c r="B8" s="83" t="s">
        <v>20</v>
      </c>
      <c r="C8" s="83"/>
      <c r="D8" s="83"/>
      <c r="E8" s="83"/>
      <c r="F8" s="83"/>
      <c r="G8" s="83"/>
      <c r="H8" s="83"/>
    </row>
    <row r="9" spans="1:8" ht="15.75">
      <c r="A9" s="16"/>
      <c r="B9" s="36"/>
      <c r="C9" s="36"/>
      <c r="D9" s="36"/>
      <c r="E9" s="36"/>
      <c r="F9" s="20"/>
      <c r="G9" s="20"/>
      <c r="H9" s="16"/>
    </row>
    <row r="10" spans="1:8" ht="15.75">
      <c r="A10" s="92"/>
      <c r="B10" s="92"/>
      <c r="C10" s="92"/>
      <c r="D10" s="92"/>
      <c r="E10" s="92"/>
      <c r="F10" s="92"/>
      <c r="G10" s="92"/>
      <c r="H10" s="16"/>
    </row>
    <row r="11" spans="1:8" ht="34.5" customHeight="1">
      <c r="A11" s="93" t="s">
        <v>0</v>
      </c>
      <c r="B11" s="95" t="s">
        <v>1</v>
      </c>
      <c r="C11" s="96"/>
      <c r="D11" s="97"/>
      <c r="E11" s="85" t="s">
        <v>2</v>
      </c>
      <c r="F11" s="85" t="s">
        <v>13</v>
      </c>
      <c r="G11" s="85" t="s">
        <v>16</v>
      </c>
      <c r="H11" s="85" t="s">
        <v>19</v>
      </c>
    </row>
    <row r="12" spans="1:8" ht="84.75" customHeight="1">
      <c r="A12" s="94"/>
      <c r="B12" s="5" t="s">
        <v>14</v>
      </c>
      <c r="C12" s="37" t="s">
        <v>15</v>
      </c>
      <c r="D12" s="15" t="s">
        <v>4</v>
      </c>
      <c r="E12" s="86"/>
      <c r="F12" s="86"/>
      <c r="G12" s="86"/>
      <c r="H12" s="86"/>
    </row>
    <row r="13" spans="1:8" ht="15.75">
      <c r="A13" s="88"/>
      <c r="B13" s="89"/>
      <c r="C13" s="89"/>
      <c r="D13" s="89"/>
      <c r="E13" s="89"/>
      <c r="F13" s="90"/>
      <c r="G13" s="91"/>
      <c r="H13" s="17" t="s">
        <v>12</v>
      </c>
    </row>
    <row r="14" spans="1:8" s="18" customFormat="1" ht="15.75" customHeight="1">
      <c r="A14" s="58">
        <v>3</v>
      </c>
      <c r="B14" s="59" t="s">
        <v>24</v>
      </c>
      <c r="C14" s="29" t="s">
        <v>21</v>
      </c>
      <c r="D14" s="60" t="s">
        <v>374</v>
      </c>
      <c r="E14" s="30">
        <v>1</v>
      </c>
      <c r="F14" s="61">
        <v>10740</v>
      </c>
      <c r="G14" s="38">
        <f t="shared" ref="G14:G17" si="0">F14*1.18</f>
        <v>12673.199999999999</v>
      </c>
      <c r="H14" s="111"/>
    </row>
    <row r="15" spans="1:8" s="18" customFormat="1" ht="15.75" customHeight="1">
      <c r="A15" s="58">
        <v>9</v>
      </c>
      <c r="B15" s="59" t="s">
        <v>30</v>
      </c>
      <c r="C15" s="29" t="s">
        <v>21</v>
      </c>
      <c r="D15" s="60" t="s">
        <v>374</v>
      </c>
      <c r="E15" s="30">
        <v>1</v>
      </c>
      <c r="F15" s="61">
        <v>83636</v>
      </c>
      <c r="G15" s="38">
        <f t="shared" si="0"/>
        <v>98690.48</v>
      </c>
      <c r="H15" s="111"/>
    </row>
    <row r="16" spans="1:8" s="18" customFormat="1" ht="15.75" customHeight="1">
      <c r="A16" s="58">
        <v>24</v>
      </c>
      <c r="B16" s="59" t="s">
        <v>45</v>
      </c>
      <c r="C16" s="29" t="s">
        <v>21</v>
      </c>
      <c r="D16" s="60" t="s">
        <v>374</v>
      </c>
      <c r="E16" s="30">
        <v>1</v>
      </c>
      <c r="F16" s="61">
        <v>12731</v>
      </c>
      <c r="G16" s="38">
        <f t="shared" si="0"/>
        <v>15022.58</v>
      </c>
      <c r="H16" s="111"/>
    </row>
    <row r="17" spans="1:8" s="18" customFormat="1" ht="15.75" customHeight="1">
      <c r="A17" s="58">
        <v>29</v>
      </c>
      <c r="B17" s="59" t="s">
        <v>50</v>
      </c>
      <c r="C17" s="29" t="s">
        <v>21</v>
      </c>
      <c r="D17" s="60" t="s">
        <v>374</v>
      </c>
      <c r="E17" s="30">
        <v>1</v>
      </c>
      <c r="F17" s="61">
        <v>24764</v>
      </c>
      <c r="G17" s="38">
        <f t="shared" si="0"/>
        <v>29221.519999999997</v>
      </c>
      <c r="H17" s="111"/>
    </row>
    <row r="18" spans="1:8" s="18" customFormat="1" ht="15.75" customHeight="1">
      <c r="A18" s="58">
        <v>85</v>
      </c>
      <c r="B18" s="59" t="s">
        <v>106</v>
      </c>
      <c r="C18" s="29" t="s">
        <v>21</v>
      </c>
      <c r="D18" s="60" t="s">
        <v>374</v>
      </c>
      <c r="E18" s="30">
        <v>1</v>
      </c>
      <c r="F18" s="61">
        <v>42284</v>
      </c>
      <c r="G18" s="38">
        <f t="shared" ref="G18:G22" si="1">F18*1.18</f>
        <v>49895.119999999995</v>
      </c>
      <c r="H18" s="111"/>
    </row>
    <row r="19" spans="1:8" s="18" customFormat="1" ht="15.75" customHeight="1">
      <c r="A19" s="58">
        <v>88</v>
      </c>
      <c r="B19" s="59" t="s">
        <v>109</v>
      </c>
      <c r="C19" s="29" t="s">
        <v>21</v>
      </c>
      <c r="D19" s="60" t="s">
        <v>374</v>
      </c>
      <c r="E19" s="30">
        <v>1</v>
      </c>
      <c r="F19" s="61">
        <v>33060</v>
      </c>
      <c r="G19" s="38">
        <f t="shared" si="1"/>
        <v>39010.799999999996</v>
      </c>
      <c r="H19" s="111"/>
    </row>
    <row r="20" spans="1:8" s="18" customFormat="1" ht="15.75" customHeight="1">
      <c r="A20" s="58">
        <v>92</v>
      </c>
      <c r="B20" s="59" t="s">
        <v>113</v>
      </c>
      <c r="C20" s="29" t="s">
        <v>21</v>
      </c>
      <c r="D20" s="60" t="s">
        <v>374</v>
      </c>
      <c r="E20" s="30">
        <v>1</v>
      </c>
      <c r="F20" s="61">
        <v>238882</v>
      </c>
      <c r="G20" s="38">
        <f t="shared" si="1"/>
        <v>281880.76</v>
      </c>
      <c r="H20" s="111"/>
    </row>
    <row r="21" spans="1:8" s="18" customFormat="1" ht="15.75" customHeight="1">
      <c r="A21" s="58">
        <v>93</v>
      </c>
      <c r="B21" s="59" t="s">
        <v>114</v>
      </c>
      <c r="C21" s="29" t="s">
        <v>21</v>
      </c>
      <c r="D21" s="60" t="s">
        <v>374</v>
      </c>
      <c r="E21" s="30">
        <v>1</v>
      </c>
      <c r="F21" s="61">
        <v>147482</v>
      </c>
      <c r="G21" s="38">
        <f t="shared" si="1"/>
        <v>174028.75999999998</v>
      </c>
      <c r="H21" s="111"/>
    </row>
    <row r="22" spans="1:8" s="18" customFormat="1" ht="15.75" customHeight="1">
      <c r="A22" s="58">
        <v>110</v>
      </c>
      <c r="B22" s="59" t="s">
        <v>131</v>
      </c>
      <c r="C22" s="29" t="s">
        <v>21</v>
      </c>
      <c r="D22" s="60" t="s">
        <v>374</v>
      </c>
      <c r="E22" s="30">
        <v>1</v>
      </c>
      <c r="F22" s="61">
        <v>10445</v>
      </c>
      <c r="G22" s="38">
        <f t="shared" si="1"/>
        <v>12325.099999999999</v>
      </c>
      <c r="H22" s="111"/>
    </row>
    <row r="23" spans="1:8" s="18" customFormat="1" ht="15.75" customHeight="1">
      <c r="A23" s="58">
        <v>142</v>
      </c>
      <c r="B23" s="59" t="s">
        <v>163</v>
      </c>
      <c r="C23" s="29" t="s">
        <v>21</v>
      </c>
      <c r="D23" s="60" t="s">
        <v>374</v>
      </c>
      <c r="E23" s="30">
        <v>1</v>
      </c>
      <c r="F23" s="61">
        <v>11600</v>
      </c>
      <c r="G23" s="38">
        <f t="shared" ref="G23:G26" si="2">F23*1.18</f>
        <v>13688</v>
      </c>
      <c r="H23" s="111"/>
    </row>
    <row r="24" spans="1:8" s="18" customFormat="1" ht="15.75" customHeight="1">
      <c r="A24" s="58">
        <v>171</v>
      </c>
      <c r="B24" s="59" t="s">
        <v>192</v>
      </c>
      <c r="C24" s="29" t="s">
        <v>21</v>
      </c>
      <c r="D24" s="60" t="s">
        <v>374</v>
      </c>
      <c r="E24" s="30">
        <v>1</v>
      </c>
      <c r="F24" s="61">
        <v>31372</v>
      </c>
      <c r="G24" s="38">
        <f t="shared" si="2"/>
        <v>37018.959999999999</v>
      </c>
      <c r="H24" s="111"/>
    </row>
    <row r="25" spans="1:8" s="18" customFormat="1" ht="15.75" customHeight="1">
      <c r="A25" s="58">
        <v>172</v>
      </c>
      <c r="B25" s="59" t="s">
        <v>193</v>
      </c>
      <c r="C25" s="29" t="s">
        <v>21</v>
      </c>
      <c r="D25" s="60" t="s">
        <v>374</v>
      </c>
      <c r="E25" s="30">
        <v>1</v>
      </c>
      <c r="F25" s="61">
        <v>11600</v>
      </c>
      <c r="G25" s="38">
        <f t="shared" si="2"/>
        <v>13688</v>
      </c>
      <c r="H25" s="111"/>
    </row>
    <row r="26" spans="1:8" s="18" customFormat="1" ht="15.75" customHeight="1">
      <c r="A26" s="58">
        <v>188</v>
      </c>
      <c r="B26" s="59" t="s">
        <v>209</v>
      </c>
      <c r="C26" s="29" t="s">
        <v>21</v>
      </c>
      <c r="D26" s="60" t="s">
        <v>374</v>
      </c>
      <c r="E26" s="30">
        <v>1</v>
      </c>
      <c r="F26" s="61">
        <v>31763</v>
      </c>
      <c r="G26" s="38">
        <f t="shared" si="2"/>
        <v>37480.339999999997</v>
      </c>
      <c r="H26" s="111"/>
    </row>
    <row r="27" spans="1:8" s="18" customFormat="1" ht="15.75" customHeight="1">
      <c r="A27" s="58">
        <v>232</v>
      </c>
      <c r="B27" s="59" t="s">
        <v>252</v>
      </c>
      <c r="C27" s="29" t="s">
        <v>21</v>
      </c>
      <c r="D27" s="60" t="s">
        <v>375</v>
      </c>
      <c r="E27" s="30">
        <v>1</v>
      </c>
      <c r="F27" s="61">
        <v>16157</v>
      </c>
      <c r="G27" s="38">
        <f t="shared" ref="G27:G32" si="3">F27*1.18</f>
        <v>19065.259999999998</v>
      </c>
      <c r="H27" s="111"/>
    </row>
    <row r="28" spans="1:8" s="18" customFormat="1" ht="15.75" customHeight="1">
      <c r="A28" s="58">
        <v>233</v>
      </c>
      <c r="B28" s="59" t="s">
        <v>253</v>
      </c>
      <c r="C28" s="29" t="s">
        <v>21</v>
      </c>
      <c r="D28" s="60" t="s">
        <v>375</v>
      </c>
      <c r="E28" s="30">
        <v>1</v>
      </c>
      <c r="F28" s="61">
        <v>12302</v>
      </c>
      <c r="G28" s="38">
        <f t="shared" si="3"/>
        <v>14516.359999999999</v>
      </c>
      <c r="H28" s="111"/>
    </row>
    <row r="29" spans="1:8" s="18" customFormat="1" ht="15.75" customHeight="1">
      <c r="A29" s="58">
        <v>234</v>
      </c>
      <c r="B29" s="59" t="s">
        <v>254</v>
      </c>
      <c r="C29" s="29" t="s">
        <v>21</v>
      </c>
      <c r="D29" s="60" t="s">
        <v>374</v>
      </c>
      <c r="E29" s="30">
        <v>1</v>
      </c>
      <c r="F29" s="61">
        <v>13124</v>
      </c>
      <c r="G29" s="38">
        <f t="shared" si="3"/>
        <v>15486.32</v>
      </c>
      <c r="H29" s="111"/>
    </row>
    <row r="30" spans="1:8" s="18" customFormat="1" ht="15.75" customHeight="1">
      <c r="A30" s="58">
        <v>238</v>
      </c>
      <c r="B30" s="59" t="s">
        <v>258</v>
      </c>
      <c r="C30" s="29" t="s">
        <v>21</v>
      </c>
      <c r="D30" s="60" t="s">
        <v>374</v>
      </c>
      <c r="E30" s="30">
        <v>1</v>
      </c>
      <c r="F30" s="61">
        <v>9823</v>
      </c>
      <c r="G30" s="38">
        <f t="shared" si="3"/>
        <v>11591.14</v>
      </c>
      <c r="H30" s="111"/>
    </row>
    <row r="31" spans="1:8" s="18" customFormat="1" ht="15.75" customHeight="1">
      <c r="A31" s="58">
        <v>239</v>
      </c>
      <c r="B31" s="59" t="s">
        <v>259</v>
      </c>
      <c r="C31" s="29" t="s">
        <v>21</v>
      </c>
      <c r="D31" s="60" t="s">
        <v>374</v>
      </c>
      <c r="E31" s="30">
        <v>1</v>
      </c>
      <c r="F31" s="61">
        <v>12667</v>
      </c>
      <c r="G31" s="38">
        <f t="shared" si="3"/>
        <v>14947.06</v>
      </c>
      <c r="H31" s="111"/>
    </row>
    <row r="32" spans="1:8" s="18" customFormat="1" ht="15.75" customHeight="1">
      <c r="A32" s="58">
        <v>247</v>
      </c>
      <c r="B32" s="59" t="s">
        <v>267</v>
      </c>
      <c r="C32" s="29" t="s">
        <v>21</v>
      </c>
      <c r="D32" s="60" t="s">
        <v>374</v>
      </c>
      <c r="E32" s="30">
        <v>1</v>
      </c>
      <c r="F32" s="61">
        <v>24685</v>
      </c>
      <c r="G32" s="38">
        <f t="shared" si="3"/>
        <v>29128.3</v>
      </c>
      <c r="H32" s="111"/>
    </row>
    <row r="33" spans="1:13" ht="21" customHeight="1">
      <c r="A33" s="107" t="s">
        <v>384</v>
      </c>
      <c r="B33" s="107"/>
      <c r="C33" s="107"/>
      <c r="D33" s="107"/>
      <c r="E33" s="107"/>
      <c r="F33" s="21" t="s">
        <v>3</v>
      </c>
      <c r="G33" s="50">
        <f>SUM(G14:G32)</f>
        <v>919358.05999999994</v>
      </c>
      <c r="H33" s="6" t="s">
        <v>12</v>
      </c>
    </row>
    <row r="34" spans="1:13" ht="31.5">
      <c r="A34" s="107" t="s">
        <v>385</v>
      </c>
      <c r="B34" s="107"/>
      <c r="C34" s="107"/>
      <c r="D34" s="107"/>
      <c r="E34" s="107"/>
      <c r="F34" s="51" t="s">
        <v>5</v>
      </c>
      <c r="G34" s="52">
        <f>G33-(G33/1.18)</f>
        <v>140241.05999999994</v>
      </c>
      <c r="H34" s="6"/>
    </row>
    <row r="35" spans="1:13" ht="31.5" hidden="1" customHeight="1">
      <c r="A35" s="76" t="s">
        <v>377</v>
      </c>
      <c r="B35" s="77"/>
      <c r="C35" s="81"/>
      <c r="D35" s="33"/>
      <c r="E35" s="33"/>
      <c r="F35" s="21"/>
      <c r="G35" s="21"/>
      <c r="H35" s="33"/>
    </row>
    <row r="36" spans="1:13" ht="31.5" hidden="1" customHeight="1">
      <c r="A36" s="82" t="s">
        <v>10</v>
      </c>
      <c r="B36" s="82"/>
      <c r="C36" s="82"/>
      <c r="D36" s="82"/>
      <c r="E36" s="82"/>
      <c r="F36" s="82"/>
      <c r="G36" s="82"/>
      <c r="H36" s="82"/>
    </row>
    <row r="37" spans="1:13" ht="31.5" hidden="1" customHeight="1">
      <c r="A37" s="76" t="s">
        <v>9</v>
      </c>
      <c r="B37" s="81"/>
      <c r="C37" s="34" t="s">
        <v>17</v>
      </c>
      <c r="D37" s="34"/>
      <c r="E37" s="34"/>
      <c r="F37" s="10"/>
      <c r="G37" s="10"/>
      <c r="H37" s="35"/>
    </row>
    <row r="38" spans="1:13" ht="31.5" hidden="1" customHeight="1">
      <c r="A38" s="105"/>
      <c r="B38" s="106"/>
      <c r="C38" s="34"/>
      <c r="D38" s="34"/>
      <c r="E38" s="34"/>
      <c r="F38" s="10"/>
      <c r="G38" s="10"/>
      <c r="H38" s="35"/>
    </row>
    <row r="39" spans="1:13" ht="36" hidden="1" customHeight="1">
      <c r="A39" s="9" t="s">
        <v>6</v>
      </c>
      <c r="B39" s="8"/>
      <c r="C39" s="79" t="s">
        <v>8</v>
      </c>
      <c r="D39" s="79"/>
      <c r="E39" s="79"/>
      <c r="F39" s="79"/>
      <c r="G39" s="79"/>
      <c r="H39" s="80"/>
      <c r="I39" s="3"/>
      <c r="J39" s="3"/>
      <c r="K39" s="3"/>
      <c r="L39" s="3"/>
      <c r="M39" s="3"/>
    </row>
    <row r="40" spans="1:13" ht="112.5" hidden="1" customHeight="1">
      <c r="A40" s="73" t="s">
        <v>7</v>
      </c>
      <c r="B40" s="73"/>
      <c r="C40" s="74" t="s">
        <v>379</v>
      </c>
      <c r="D40" s="75"/>
      <c r="E40" s="75"/>
      <c r="F40" s="26"/>
      <c r="G40" s="26"/>
      <c r="H40" s="27"/>
      <c r="I40" s="4"/>
      <c r="J40" s="4"/>
      <c r="K40" s="4"/>
      <c r="L40" s="4"/>
      <c r="M40" s="4"/>
    </row>
    <row r="41" spans="1:13" ht="24.75" hidden="1" customHeight="1">
      <c r="A41" s="103" t="s">
        <v>11</v>
      </c>
      <c r="B41" s="104"/>
      <c r="C41" s="100" t="s">
        <v>18</v>
      </c>
      <c r="D41" s="101"/>
      <c r="E41" s="101"/>
      <c r="F41" s="101"/>
      <c r="G41" s="101"/>
      <c r="H41" s="102"/>
    </row>
    <row r="42" spans="1:13" ht="15.75" hidden="1">
      <c r="A42" s="23"/>
      <c r="B42" s="25"/>
      <c r="C42" s="23"/>
      <c r="D42" s="25"/>
      <c r="E42" s="25"/>
      <c r="F42" s="28"/>
      <c r="G42" s="28"/>
      <c r="H42" s="24"/>
    </row>
    <row r="43" spans="1:13" ht="15" hidden="1" customHeight="1"/>
    <row r="44" spans="1:13" hidden="1">
      <c r="E44" s="1"/>
      <c r="G44" s="22"/>
    </row>
    <row r="45" spans="1:13" s="39" customFormat="1" ht="15" hidden="1">
      <c r="A45" s="39" t="s">
        <v>380</v>
      </c>
      <c r="E45" s="40"/>
      <c r="F45" s="41"/>
      <c r="G45" s="42"/>
    </row>
    <row r="46" spans="1:13" s="43" customFormat="1" ht="11.25" hidden="1">
      <c r="A46" s="43" t="s">
        <v>383</v>
      </c>
      <c r="E46" s="44"/>
      <c r="F46" s="45"/>
      <c r="G46" s="46"/>
      <c r="H46" s="47"/>
    </row>
    <row r="47" spans="1:13" hidden="1">
      <c r="E47" s="1"/>
      <c r="G47" s="22"/>
      <c r="H47" s="7"/>
    </row>
    <row r="48" spans="1:13" ht="69.75" customHeight="1">
      <c r="G48" s="22"/>
    </row>
    <row r="49" spans="1:9" ht="17.25" customHeight="1">
      <c r="A49" s="109" t="s">
        <v>386</v>
      </c>
      <c r="B49" s="109"/>
      <c r="C49" s="53"/>
      <c r="D49" s="109" t="s">
        <v>387</v>
      </c>
      <c r="E49" s="109"/>
      <c r="F49" s="109"/>
      <c r="G49" s="109"/>
      <c r="H49" s="109"/>
      <c r="I49" s="53"/>
    </row>
    <row r="50" spans="1:9" ht="17.25" customHeight="1">
      <c r="A50" s="108" t="s">
        <v>388</v>
      </c>
      <c r="B50" s="108"/>
      <c r="C50" s="108"/>
      <c r="D50" s="110" t="s">
        <v>389</v>
      </c>
      <c r="E50" s="110"/>
      <c r="F50"/>
      <c r="H50" s="19"/>
    </row>
    <row r="51" spans="1:9" ht="17.25" customHeight="1">
      <c r="B51" s="54"/>
      <c r="D51"/>
      <c r="E51" s="2"/>
      <c r="F51"/>
      <c r="H51" s="19"/>
    </row>
    <row r="52" spans="1:9" ht="12.75" customHeight="1">
      <c r="A52" s="108" t="s">
        <v>390</v>
      </c>
      <c r="B52" s="108"/>
      <c r="C52" s="108"/>
      <c r="D52" s="55" t="s">
        <v>391</v>
      </c>
      <c r="E52" s="55"/>
      <c r="F52"/>
      <c r="H52" s="19"/>
    </row>
  </sheetData>
  <autoFilter ref="A11:H37">
    <filterColumn colId="1" showButton="0"/>
    <filterColumn colId="2" showButton="0"/>
  </autoFilter>
  <mergeCells count="29">
    <mergeCell ref="A13:E13"/>
    <mergeCell ref="F13:G13"/>
    <mergeCell ref="H14:H32"/>
    <mergeCell ref="G3:H3"/>
    <mergeCell ref="B8:F8"/>
    <mergeCell ref="G8:H8"/>
    <mergeCell ref="A10:G10"/>
    <mergeCell ref="A11:A12"/>
    <mergeCell ref="B11:D11"/>
    <mergeCell ref="E11:E12"/>
    <mergeCell ref="F11:F12"/>
    <mergeCell ref="G11:G12"/>
    <mergeCell ref="H11:H12"/>
    <mergeCell ref="A52:C52"/>
    <mergeCell ref="A33:E33"/>
    <mergeCell ref="A34:E34"/>
    <mergeCell ref="A49:B49"/>
    <mergeCell ref="D49:H49"/>
    <mergeCell ref="A50:C50"/>
    <mergeCell ref="D50:E50"/>
    <mergeCell ref="A41:B41"/>
    <mergeCell ref="C41:H41"/>
    <mergeCell ref="A35:C35"/>
    <mergeCell ref="A36:H36"/>
    <mergeCell ref="A38:B38"/>
    <mergeCell ref="C39:H39"/>
    <mergeCell ref="A40:B40"/>
    <mergeCell ref="C40:E40"/>
    <mergeCell ref="A37:B37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ЗИЛ1</vt:lpstr>
      <vt:lpstr>ЗИЛ2</vt:lpstr>
      <vt:lpstr>ЗИЛ1!Область_печати</vt:lpstr>
      <vt:lpstr>ЗИЛ2!Область_печати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2015-01-09T08:46:57Z</cp:lastPrinted>
  <dcterms:created xsi:type="dcterms:W3CDTF">2012-03-05T06:34:36Z</dcterms:created>
  <dcterms:modified xsi:type="dcterms:W3CDTF">2015-01-09T09:04:07Z</dcterms:modified>
</cp:coreProperties>
</file>